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21330" windowHeight="115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<sst xmlns="http://schemas.openxmlformats.org/spreadsheetml/2006/main" count="1097" uniqueCount="1063">
  <si>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</si>
  <si>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</si>
  <si>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</si>
  <si>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</si>
  <si>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</si>
  <si>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</si>
  <si>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</si>
  <si>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</si>
  <si>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</si>
  <si>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</si>
  <si>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</si>
  <si>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</si>
  <si>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</si>
  <si>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</si>
  <si>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</si>
  <si>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</si>
  <si>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</si>
  <si>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</si>
  <si>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</si>
  <si>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</si>
  <si>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</si>
  <si>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</si>
  <si>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</si>
  <si>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</si>
  <si>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</si>
  <si>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</si>
  <si>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</si>
  <si>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</si>
  <si>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</si>
  <si>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</si>
  <si>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</si>
  <si>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</si>
  <si>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</si>
  <si>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</si>
  <si>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</si>
  <si>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</si>
  <si>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</si>
  <si>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</si>
  <si>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</si>
  <si>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</si>
  <si>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</si>
  <si>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</si>
  <si>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</si>
  <si>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</si>
  <si>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</si>
  <si>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</si>
  <si>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</si>
  <si>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</si>
  <si>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</si>
  <si>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</si>
  <si>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</si>
  <si>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</si>
  <si>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</si>
  <si>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</si>
  <si>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</si>
  <si>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</si>
  <si>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</si>
  <si>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</si>
  <si>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</si>
  <si>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</si>
  <si>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</si>
  <si>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</si>
  <si>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</si>
  <si>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</si>
  <si>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</si>
  <si>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</si>
  <si>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</si>
  <si>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</si>
  <si>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</si>
  <si>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</si>
  <si>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</si>
  <si>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</si>
  <si>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</si>
  <si>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</si>
  <si>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</si>
  <si>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</si>
  <si>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</si>
  <si>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</si>
  <si>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</si>
  <si>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</si>
  <si>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</si>
  <si>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</si>
  <si>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</si>
  <si>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</si>
  <si>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</si>
  <si>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</si>
  <si>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</si>
  <si>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</si>
  <si>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</si>
  <si>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</si>
  <si>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</si>
  <si>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</si>
  <si>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</si>
  <si>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</si>
  <si>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</si>
  <si>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</si>
  <si>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</si>
  <si>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</si>
  <si>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</si>
  <si>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</si>
  <si>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</si>
  <si>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</si>
  <si>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</si>
  <si>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</si>
  <si>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</si>
  <si>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</si>
  <si>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</si>
  <si>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</si>
  <si>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</si>
  <si>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</si>
  <si>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</si>
  <si>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</si>
  <si>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</si>
  <si>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</si>
  <si>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</si>
  <si>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</si>
  <si>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</si>
  <si>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</si>
  <si>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</si>
  <si>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</si>
  <si>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</si>
  <si>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</si>
  <si>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</si>
  <si>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</si>
  <si>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</si>
  <si>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</si>
  <si>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</si>
  <si>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</si>
  <si>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</si>
  <si>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</si>
  <si>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</si>
  <si>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</si>
  <si>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</si>
  <si>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</si>
  <si>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</si>
  <si>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</si>
  <si>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</si>
  <si>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</si>
  <si>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</si>
  <si>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</si>
  <si>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</si>
  <si>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</si>
  <si>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</si>
  <si>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</si>
  <si>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</si>
  <si>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</si>
  <si>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</si>
  <si>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</si>
  <si>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</si>
  <si>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</si>
  <si>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</si>
  <si>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</si>
  <si>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</si>
  <si>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</si>
  <si>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</si>
  <si>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</si>
  <si>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</si>
  <si>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</si>
  <si>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</si>
  <si>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</si>
  <si>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</si>
  <si>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</si>
  <si>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</si>
  <si>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</si>
  <si>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</si>
  <si>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</si>
  <si>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</si>
  <si>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</si>
  <si>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</si>
  <si>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</si>
  <si>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</si>
  <si>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</si>
  <si>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</si>
  <si>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</si>
  <si>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</si>
  <si>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</si>
  <si>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</si>
  <si>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</si>
  <si>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</si>
  <si>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</si>
  <si>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</si>
  <si>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</si>
  <si>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</si>
  <si>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</si>
  <si>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</si>
  <si>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</si>
  <si>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</si>
  <si>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</si>
  <si>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</si>
  <si>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</si>
  <si>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</si>
  <si>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</si>
  <si>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</si>
  <si>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</si>
  <si>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</si>
  <si>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</si>
  <si>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</si>
  <si>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</si>
  <si>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</si>
  <si>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</si>
  <si>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</si>
  <si>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</si>
  <si>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</si>
  <si>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</si>
  <si>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</si>
  <si>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</si>
  <si>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</si>
  <si>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</si>
  <si>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</si>
  <si>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</si>
  <si>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</si>
  <si>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</si>
  <si>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</si>
  <si>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</si>
  <si>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</si>
  <si>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</si>
  <si>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</si>
  <si>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</si>
  <si>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</si>
  <si>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</si>
  <si>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</si>
  <si>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</si>
  <si>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</si>
  <si>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</si>
  <si>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</si>
  <si>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</si>
  <si>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</si>
  <si>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</si>
  <si>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</si>
  <si>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</si>
  <si>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</si>
  <si>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</si>
  <si>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</si>
  <si>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</si>
  <si>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</si>
  <si>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</si>
  <si>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</si>
  <si>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</si>
  <si>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</si>
  <si>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</si>
  <si>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</si>
  <si>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</si>
  <si>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</si>
  <si>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</si>
  <si>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</si>
  <si>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</si>
  <si>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</si>
  <si>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</si>
  <si>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</si>
  <si>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</si>
  <si>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</si>
  <si>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</si>
  <si>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</si>
  <si>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</si>
  <si>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</si>
  <si>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</si>
  <si>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</si>
  <si>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</si>
  <si>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</si>
  <si>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</si>
  <si>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</si>
  <si>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</si>
  <si>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</si>
  <si>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</si>
  <si>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</si>
  <si>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</si>
  <si>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</si>
  <si>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</si>
  <si>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</si>
  <si>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</si>
  <si>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</si>
  <si>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</si>
  <si>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</si>
  <si>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</si>
  <si>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</si>
  <si>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</si>
  <si>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</si>
  <si>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</si>
  <si>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</si>
  <si>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</si>
  <si>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</si>
  <si>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</si>
  <si>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</si>
  <si>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</si>
  <si>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</si>
  <si>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</si>
  <si>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</si>
  <si>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</si>
  <si>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</si>
  <si>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</si>
  <si>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</si>
  <si>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</si>
  <si>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</si>
  <si>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</si>
  <si>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</si>
  <si>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</si>
  <si>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</si>
  <si>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</si>
  <si>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</si>
  <si>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</si>
  <si>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</si>
  <si>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</si>
  <si>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</si>
  <si>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</si>
  <si>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</si>
  <si>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</si>
  <si>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</si>
  <si>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</si>
  <si>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</si>
  <si>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</si>
  <si>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</si>
  <si>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</si>
  <si>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</si>
  <si>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</si>
  <si>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</si>
  <si>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</si>
  <si>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</si>
  <si>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</si>
  <si>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</si>
  <si>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</si>
  <si>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</si>
  <si>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</si>
  <si>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</si>
  <si>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</si>
  <si>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</si>
  <si>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</si>
  <si>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</si>
  <si>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</si>
  <si>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</si>
  <si>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</si>
  <si>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</si>
  <si>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</si>
  <si>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</si>
  <si>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</si>
  <si>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</si>
  <si>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</si>
  <si>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</si>
  <si>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</si>
  <si>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</si>
  <si>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</si>
  <si>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</si>
  <si>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</si>
  <si>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</si>
  <si>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</si>
  <si>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</si>
  <si>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</si>
  <si>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</si>
  <si>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</si>
  <si>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</si>
  <si>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</si>
  <si>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</si>
  <si>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</si>
  <si>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</si>
  <si>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</si>
  <si>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</si>
  <si>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</si>
  <si>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</si>
  <si>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</si>
  <si>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</si>
  <si>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</si>
  <si>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</si>
  <si>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</si>
  <si>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</si>
  <si>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</si>
  <si>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</si>
  <si>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</si>
  <si>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</si>
  <si>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</si>
  <si>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</si>
  <si>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</si>
  <si>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</si>
  <si>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</si>
  <si>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</si>
  <si>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</si>
  <si>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</si>
  <si>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</si>
  <si>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</si>
  <si>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</si>
  <si>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</si>
  <si>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</si>
  <si>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</si>
  <si>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</si>
  <si>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</si>
  <si>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</si>
  <si>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</si>
  <si>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</si>
  <si>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</si>
  <si>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</si>
  <si>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</si>
  <si>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</si>
  <si>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</si>
  <si>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</si>
  <si>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</si>
  <si>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</si>
  <si>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</si>
  <si>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</si>
  <si>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</si>
  <si>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</si>
  <si>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</si>
  <si>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</si>
  <si>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</si>
  <si>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</si>
  <si>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</si>
  <si>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</si>
  <si>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</si>
  <si>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</si>
  <si>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</si>
  <si>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</si>
  <si>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</si>
  <si>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</si>
  <si>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</si>
  <si>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</si>
  <si>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</si>
  <si>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</si>
  <si>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</si>
  <si>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</si>
  <si>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</si>
  <si>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</si>
  <si>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</si>
  <si>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</si>
  <si>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</si>
  <si>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</si>
  <si>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</si>
  <si>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</si>
  <si>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</si>
  <si>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</si>
  <si>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</si>
  <si>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</si>
  <si>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</si>
  <si>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</si>
  <si>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</si>
  <si>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</si>
  <si>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</si>
  <si>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</si>
  <si>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</si>
  <si>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</si>
  <si>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</si>
  <si>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</si>
  <si>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</si>
  <si>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</si>
  <si>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</si>
  <si>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</si>
  <si>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</si>
  <si>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</si>
  <si>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</si>
  <si>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</si>
  <si>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</si>
  <si>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</si>
  <si>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</si>
  <si>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</si>
  <si>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</si>
  <si>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</si>
  <si>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</si>
  <si>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</si>
  <si>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</si>
  <si>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</si>
  <si>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</si>
  <si>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</si>
  <si>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</si>
  <si>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</si>
  <si>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</si>
  <si>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</si>
  <si>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</si>
  <si>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</si>
  <si>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</si>
  <si>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</si>
  <si>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</si>
  <si>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</si>
  <si>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</si>
  <si>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</si>
  <si>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</si>
  <si>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</si>
  <si>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</si>
  <si>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</si>
  <si>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</si>
  <si>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</si>
  <si>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</si>
  <si>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</si>
  <si>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</si>
  <si>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</si>
  <si>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</si>
  <si>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</si>
  <si>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</si>
  <si>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</si>
  <si>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</si>
  <si>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</si>
  <si>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</si>
  <si>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</si>
  <si>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</si>
  <si>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</si>
  <si>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</si>
  <si>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</si>
  <si>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</si>
  <si>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</si>
  <si>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</si>
  <si>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</si>
  <si>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</si>
  <si>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</si>
  <si>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</si>
  <si>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</si>
  <si>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</si>
  <si>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</si>
  <si>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</si>
  <si>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</si>
  <si>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</si>
  <si>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</si>
  <si>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</si>
  <si>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</si>
  <si>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</si>
  <si>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</si>
  <si>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</si>
  <si>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</si>
  <si>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</si>
  <si>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</si>
  <si>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</si>
  <si>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</si>
  <si>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</si>
  <si>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</si>
  <si>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</si>
  <si>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</si>
  <si>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</si>
  <si>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</si>
  <si>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</si>
  <si>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</si>
  <si>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</si>
  <si>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</si>
  <si>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</si>
  <si>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</si>
  <si>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</si>
  <si>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</si>
  <si>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</si>
  <si>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</si>
  <si>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</si>
  <si>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</si>
  <si>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</si>
  <si>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</si>
  <si>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</si>
  <si>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</si>
  <si>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</si>
  <si>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</si>
  <si>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</si>
  <si>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</si>
  <si>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</si>
  <si>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</si>
  <si>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</si>
  <si>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</si>
  <si>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</si>
  <si>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</si>
  <si>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</si>
  <si>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</si>
  <si>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</si>
  <si>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</si>
  <si>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</si>
  <si>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</si>
  <si>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</si>
  <si>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</si>
  <si>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</si>
  <si>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</si>
  <si>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</si>
  <si>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</si>
  <si>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</si>
  <si>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</si>
  <si>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</si>
  <si>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</si>
  <si>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</si>
  <si>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</si>
  <si>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</si>
  <si>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</si>
  <si>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</si>
  <si>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</si>
  <si>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</si>
  <si>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</si>
  <si>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</si>
  <si>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</si>
  <si>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</si>
  <si>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</si>
  <si>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</si>
  <si>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</si>
  <si>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</si>
  <si>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</si>
  <si>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</si>
  <si>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</si>
  <si>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</si>
  <si>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</si>
  <si>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</si>
  <si>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</si>
  <si>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</si>
  <si>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</si>
  <si>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</si>
  <si>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</si>
  <si>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</si>
  <si>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</si>
  <si>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</si>
  <si>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</si>
  <si>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</si>
  <si>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</si>
  <si>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</si>
  <si>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</si>
  <si>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</si>
  <si>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</si>
  <si>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</si>
  <si>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</si>
  <si>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</si>
  <si>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</si>
  <si>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</si>
  <si>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</si>
  <si>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</si>
  <si>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</si>
  <si>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</si>
  <si>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</si>
  <si>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</si>
  <si>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</si>
  <si>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</si>
  <si>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</si>
  <si>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</si>
  <si>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</si>
  <si>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</si>
  <si>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</si>
  <si>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</si>
  <si>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</si>
  <si>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</si>
  <si>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</si>
  <si>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</si>
  <si>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</si>
  <si>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</si>
  <si>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</si>
  <si>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</si>
  <si>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</si>
  <si>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</si>
  <si>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</si>
  <si>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</si>
  <si>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</si>
  <si>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</si>
  <si>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</si>
  <si>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</si>
  <si>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</si>
  <si>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</si>
  <si>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</si>
  <si>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</si>
  <si>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</si>
  <si>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</si>
  <si>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</si>
  <si>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</si>
  <si>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</si>
  <si>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</si>
  <si>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</si>
  <si>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</si>
  <si>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</si>
  <si>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</si>
  <si>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</si>
  <si>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</si>
  <si>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</si>
  <si>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</si>
  <si>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</si>
  <si>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</si>
  <si>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</si>
  <si>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</si>
  <si>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</si>
  <si>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</si>
  <si>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</si>
  <si>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</si>
  <si>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</si>
  <si>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</si>
  <si>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</si>
  <si>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</si>
  <si>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</si>
  <si>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</si>
  <si>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</si>
  <si>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</si>
  <si>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</si>
  <si>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</si>
  <si>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</si>
  <si>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</si>
  <si>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</si>
  <si>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</si>
  <si>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</si>
  <si>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</si>
  <si>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</si>
  <si>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</si>
  <si>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</si>
  <si>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</si>
  <si>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</si>
  <si>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</si>
  <si>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</si>
  <si>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</si>
  <si>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</si>
  <si>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</si>
  <si>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</si>
  <si>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</si>
  <si>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</si>
  <si>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</si>
  <si>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</si>
  <si>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</si>
  <si>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</si>
  <si>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</si>
  <si>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</si>
  <si>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</si>
  <si>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</si>
  <si>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</si>
  <si>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</si>
  <si>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</si>
  <si>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</si>
  <si>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</si>
  <si>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</si>
  <si>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</si>
  <si>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</si>
  <si>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</si>
  <si>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</si>
  <si>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</si>
  <si>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</si>
  <si>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</si>
  <si>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</si>
  <si>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</si>
  <si>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</si>
  <si>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</si>
  <si>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</si>
  <si>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</si>
  <si>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</si>
  <si>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</si>
  <si>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</si>
  <si>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</si>
  <si>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</si>
  <si>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</si>
  <si>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</si>
  <si>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</si>
  <si>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</si>
  <si>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</si>
  <si>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</si>
  <si>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</si>
  <si>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</si>
  <si>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</si>
  <si>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</si>
  <si>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</si>
  <si>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</si>
  <si>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</si>
  <si>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</si>
  <si>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</si>
  <si>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</si>
  <si>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</si>
  <si>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</si>
  <si>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</si>
  <si>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</si>
  <si>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</si>
  <si>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</si>
  <si>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</si>
  <si>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</si>
  <si>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</si>
  <si>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</si>
  <si>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</si>
  <si>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</si>
  <si>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</si>
  <si>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</si>
  <si>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</si>
  <si>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</si>
  <si>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</si>
  <si>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</si>
  <si>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</si>
  <si>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</si>
  <si>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</si>
  <si>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</si>
  <si>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</si>
  <si>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</si>
  <si>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</si>
  <si>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</si>
  <si>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</si>
  <si>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</si>
  <si>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</si>
  <si>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</si>
  <si>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</si>
  <si>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</si>
  <si>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</si>
  <si>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</si>
  <si>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</si>
  <si>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</si>
  <si>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</si>
  <si>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</si>
  <si>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</si>
  <si>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</si>
  <si>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</si>
  <si>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</si>
  <si>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</si>
  <si>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</si>
  <si>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</si>
  <si>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</si>
  <si>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</si>
  <si>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</si>
  <si>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</si>
  <si>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</si>
  <si>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</si>
  <si>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</si>
  <si>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</si>
  <si>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</si>
  <si>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</si>
  <si>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</si>
  <si>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</si>
  <si>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</si>
  <si>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</si>
  <si>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</si>
  <si>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</si>
  <si>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</si>
  <si>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</si>
  <si>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</si>
  <si>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</si>
  <si>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</si>
  <si>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</si>
  <si>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</si>
  <si>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</si>
  <si>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</si>
  <si>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</si>
  <si>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</si>
  <si>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</si>
  <si>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</si>
  <si>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</si>
  <si>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</si>
  <si>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</si>
  <si>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</si>
  <si>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</si>
  <si>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</si>
  <si>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</si>
  <si>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</si>
  <si>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</si>
  <si>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</si>
  <si>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</si>
  <si>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</si>
  <si>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</si>
  <si>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</si>
  <si>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</si>
  <si>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</si>
  <si>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</si>
  <si>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</si>
  <si>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</si>
  <si>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</si>
  <si>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</si>
  <si>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</si>
  <si>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</si>
  <si>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</si>
  <si>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</si>
  <si>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</si>
  <si>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</si>
  <si>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</si>
  <si>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</si>
  <si>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</si>
  <si>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</si>
  <si>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</si>
  <si>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</si>
  <si>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</si>
  <si>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</si>
  <si>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</si>
  <si>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</si>
  <si>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</si>
  <si>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</si>
  <si>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</si>
  <si>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</si>
  <si>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</si>
  <si>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</si>
  <si>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</si>
  <si>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</si>
  <si>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</si>
  <si>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</si>
  <si>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</si>
  <si>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</si>
  <si>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</si>
  <si>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</si>
  <si>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</si>
  <si>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</si>
  <si>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</si>
  <si>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</si>
  <si>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</si>
  <si>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</si>
  <si>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</si>
  <si>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</si>
  <si>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</si>
  <si>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</si>
  <si>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</si>
  <si>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</si>
  <si>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</si>
  <si>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</si>
  <si>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</si>
  <si>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</si>
  <si>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</si>
  <si>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</si>
  <si>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</si>
  <si>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</si>
  <si>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</si>
  <si>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</si>
  <si>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</si>
  <si>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</si>
  <si>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</si>
  <si>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</si>
  <si>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</si>
  <si>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</si>
  <si>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</si>
  <si>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</si>
  <si>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</si>
  <si>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</si>
  <si>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</si>
  <si>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</si>
  <si>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</si>
  <si>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</si>
  <si>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</si>
  <si>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</si>
  <si>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</si>
  <si>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</si>
  <si>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</si>
  <si>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</si>
  <si>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</si>
  <si>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</si>
  <si>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</si>
  <si>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</si>
  <si>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</si>
  <si>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</si>
  <si>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</si>
  <si>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</si>
  <si>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</si>
  <si>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</si>
  <si>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</si>
  <si>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</si>
  <si>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</si>
  <si>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</si>
  <si>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</si>
  <si>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</si>
  <si>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</si>
  <si>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</si>
  <si>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</si>
  <si>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</si>
  <si>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</si>
  <si>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</si>
  <si>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</si>
  <si>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</si>
  <si>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</si>
  <si>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</si>
  <si>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</si>
  <si>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</si>
  <si>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</si>
  <si>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</si>
  <si>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</si>
  <si>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</si>
  <si>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</si>
  <si>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</si>
  <si>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</si>
  <si>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</si>
  <si>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</si>
  <si>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</si>
  <si>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</si>
  <si>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</si>
  <si>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</si>
  <si>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</si>
  <si>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</si>
  <si>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</si>
  <si>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</si>
  <si>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</si>
  <si>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</si>
  <si>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</si>
  <si>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</si>
  <si>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</si>
  <si>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</si>
  <si>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</si>
  <si>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</si>
  <si>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</si>
  <si>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</si>
  <si>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</si>
  <si>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</si>
  <si>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</si>
  <si>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</si>
  <si>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</si>
  <si>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</si>
  <si>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</si>
  <si>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</si>
  <si>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</si>
  <si>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</si>
  <si>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</si>
  <si>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</si>
  <si>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</si>
  <si>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</si>
  <si>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</si>
  <si>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</si>
  <si>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</si>
  <si>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</si>
  <si>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</si>
  <si>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</si>
  <si>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</si>
  <si>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</si>
  <si>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</si>
  <si>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</si>
  <si>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</si>
  <si>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</si>
  <si>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</si>
  <si>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</si>
  <si>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</si>
  <si>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</si>
  <si>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</si>
  <si>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</si>
  <si>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</si>
  <si>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</si>
  <si>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</si>
  <si>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</si>
  <si>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</si>
  <si>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</si>
  <si>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</si>
  <si>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</si>
  <si>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</si>
  <si>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</si>
  <si>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</si>
  <si>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</si>
  <si>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</si>
  <si>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</si>
  <si>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</si>
  <si>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</si>
  <si>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</si>
  <si>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</si>
  <si>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</si>
  <si>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</si>
  <si>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</si>
  <si>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WEEK - 16 - SEMAINE</t>
  </si>
  <si>
    <t>LG063</t>
  </si>
  <si>
    <t>HT060</t>
  </si>
  <si>
    <t>LG050</t>
  </si>
  <si>
    <t>LG142</t>
  </si>
  <si>
    <t>NA009</t>
  </si>
  <si>
    <t>BBW046</t>
  </si>
  <si>
    <t>HT004</t>
  </si>
  <si>
    <t>Terug op Stap Post</t>
  </si>
  <si>
    <t>Neteland Duffel</t>
  </si>
  <si>
    <t>Kampse Wandelaars</t>
  </si>
  <si>
    <t>Bollekens Rotselaar</t>
  </si>
  <si>
    <t>Wandelclub Beernem</t>
  </si>
  <si>
    <t>Wellense Bokkerijders</t>
  </si>
  <si>
    <t>Staense Stappers</t>
  </si>
  <si>
    <t>Godasse Oupeye</t>
  </si>
  <si>
    <t>WSC Langdorp</t>
  </si>
  <si>
    <t>Drevetrotters Zonnebeke</t>
  </si>
  <si>
    <t>WVK Puurs</t>
  </si>
  <si>
    <t>Stroboeren</t>
  </si>
  <si>
    <t>Donderslagtrippers</t>
  </si>
  <si>
    <t>Horizon Donk</t>
  </si>
  <si>
    <t xml:space="preserve">Hanske de Krijger </t>
  </si>
  <si>
    <t>Trekvogels Boekhoute</t>
  </si>
  <si>
    <t>Lustige Wandelaars Merchtem</t>
  </si>
  <si>
    <t>Keignaerttrippers Oostende</t>
  </si>
  <si>
    <t>Roitelet</t>
  </si>
  <si>
    <t>Gais Lurons Melen</t>
  </si>
  <si>
    <t>Stavelot Marche Club</t>
  </si>
  <si>
    <t>Wallonia Namur</t>
  </si>
  <si>
    <t>Herentalse Wandelvereniging</t>
  </si>
  <si>
    <t>Rakkers</t>
  </si>
  <si>
    <t>Sport + Kinrooi</t>
  </si>
  <si>
    <t>Padstappers Geraardsbergen</t>
  </si>
  <si>
    <t>Gasthofstappers</t>
  </si>
  <si>
    <t>Manke Fiel</t>
  </si>
  <si>
    <t>Old Time Veltem Beisem</t>
  </si>
  <si>
    <t>S.T.I.B</t>
  </si>
  <si>
    <t>Amis de la Nature Ath</t>
  </si>
  <si>
    <t>???</t>
  </si>
  <si>
    <t>Diksmuidse Wandelclub</t>
  </si>
  <si>
    <t>ADEPS</t>
  </si>
  <si>
    <t>France</t>
  </si>
  <si>
    <t>Marcheurs Floing St Menges</t>
  </si>
  <si>
    <t>Passeports Jeunesse</t>
  </si>
  <si>
    <t>Nederland</t>
  </si>
  <si>
    <t>Hammerschwir</t>
  </si>
  <si>
    <t>KWB</t>
  </si>
  <si>
    <t>Omnisport Chemery-sur-Bar</t>
  </si>
  <si>
    <t>Veldlopers Gulpen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</si>
</sst>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6" borderId="17" xfId="0" applyFont="1" applyFill="1" applyBorder="1" applyAlignment="1" applyProtection="1">
      <alignment horizontal="center"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7" borderId="27" xfId="0" applyFont="1" applyFill="1" applyBorder="1" applyAlignment="1" applyProtection="1">
      <alignment/>
      <protection/>
    </xf>
    <xf numFmtId="0" fontId="33" fillId="47" borderId="28" xfId="0" applyFont="1" applyFill="1" applyBorder="1" applyAlignment="1" applyProtection="1">
      <alignment/>
      <protection/>
    </xf>
    <xf numFmtId="0" fontId="33" fillId="48" borderId="29" xfId="0" applyFont="1" applyFill="1" applyBorder="1" applyAlignment="1" applyProtection="1">
      <alignment horizontal="center"/>
      <protection locked="0"/>
    </xf>
    <xf numFmtId="0" fontId="3" fillId="47" borderId="28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3" fillId="48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9" borderId="10" xfId="0" applyFont="1" applyFill="1" applyBorder="1" applyAlignment="1" applyProtection="1">
      <alignment horizontal="center"/>
      <protection locked="0"/>
    </xf>
    <xf numFmtId="0" fontId="46" fillId="49" borderId="21" xfId="0" applyFont="1" applyFill="1" applyBorder="1" applyAlignment="1" applyProtection="1">
      <alignment horizontal="center"/>
      <protection locked="0"/>
    </xf>
    <xf numFmtId="0" fontId="2" fillId="50" borderId="33" xfId="0" applyNumberFormat="1" applyFont="1" applyFill="1" applyBorder="1" applyAlignment="1" applyProtection="1">
      <alignment horizontal="center"/>
      <protection/>
    </xf>
    <xf numFmtId="0" fontId="2" fillId="50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8" borderId="36" xfId="0" applyFont="1" applyFill="1" applyBorder="1" applyAlignment="1" applyProtection="1">
      <alignment horizontal="center"/>
      <protection locked="0"/>
    </xf>
    <xf numFmtId="0" fontId="33" fillId="48" borderId="37" xfId="0" applyFont="1" applyFill="1" applyBorder="1" applyAlignment="1" applyProtection="1">
      <alignment horizontal="center"/>
      <protection locked="0"/>
    </xf>
    <xf numFmtId="0" fontId="33" fillId="48" borderId="38" xfId="0" applyFont="1" applyFill="1" applyBorder="1" applyAlignment="1" applyProtection="1">
      <alignment horizontal="center"/>
      <protection locked="0"/>
    </xf>
    <xf numFmtId="0" fontId="2" fillId="50" borderId="39" xfId="0" applyNumberFormat="1" applyFont="1" applyFill="1" applyBorder="1" applyAlignment="1" applyProtection="1">
      <alignment horizontal="center"/>
      <protection/>
    </xf>
    <xf numFmtId="0" fontId="2" fillId="50" borderId="40" xfId="0" applyFont="1" applyFill="1" applyBorder="1" applyAlignment="1" applyProtection="1">
      <alignment/>
      <protection/>
    </xf>
    <xf numFmtId="0" fontId="3" fillId="47" borderId="27" xfId="0" applyFont="1" applyFill="1" applyBorder="1" applyAlignment="1" applyProtection="1">
      <alignment/>
      <protection/>
    </xf>
    <xf numFmtId="0" fontId="3" fillId="47" borderId="34" xfId="0" applyFont="1" applyFill="1" applyBorder="1" applyAlignment="1" applyProtection="1">
      <alignment/>
      <protection/>
    </xf>
    <xf numFmtId="0" fontId="33" fillId="48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50" borderId="44" xfId="0" applyNumberFormat="1" applyFont="1" applyFill="1" applyBorder="1" applyAlignment="1" applyProtection="1">
      <alignment horizontal="center"/>
      <protection/>
    </xf>
    <xf numFmtId="0" fontId="2" fillId="50" borderId="45" xfId="0" applyFont="1" applyFill="1" applyBorder="1" applyAlignment="1" applyProtection="1">
      <alignment/>
      <protection/>
    </xf>
    <xf numFmtId="0" fontId="33" fillId="51" borderId="46" xfId="0" applyFont="1" applyFill="1" applyBorder="1" applyAlignment="1">
      <alignment horizontal="center"/>
    </xf>
    <xf numFmtId="0" fontId="33" fillId="51" borderId="47" xfId="0" applyFont="1" applyFill="1" applyBorder="1" applyAlignment="1">
      <alignment/>
    </xf>
    <xf numFmtId="0" fontId="33" fillId="48" borderId="48" xfId="0" applyFont="1" applyFill="1" applyBorder="1" applyAlignment="1" applyProtection="1">
      <alignment horizontal="center"/>
      <protection locked="0"/>
    </xf>
    <xf numFmtId="0" fontId="33" fillId="51" borderId="49" xfId="0" applyFont="1" applyFill="1" applyBorder="1" applyAlignment="1">
      <alignment horizontal="center"/>
    </xf>
    <xf numFmtId="0" fontId="33" fillId="51" borderId="50" xfId="0" applyFont="1" applyFill="1" applyBorder="1" applyAlignment="1">
      <alignment/>
    </xf>
    <xf numFmtId="0" fontId="33" fillId="48" borderId="51" xfId="0" applyFont="1" applyFill="1" applyBorder="1" applyAlignment="1" applyProtection="1">
      <alignment horizontal="center"/>
      <protection locked="0"/>
    </xf>
    <xf numFmtId="0" fontId="33" fillId="51" borderId="52" xfId="0" applyFont="1" applyFill="1" applyBorder="1" applyAlignment="1">
      <alignment horizontal="center"/>
    </xf>
    <xf numFmtId="0" fontId="33" fillId="51" borderId="53" xfId="0" applyFont="1" applyFill="1" applyBorder="1" applyAlignment="1">
      <alignment/>
    </xf>
    <xf numFmtId="0" fontId="33" fillId="48" borderId="54" xfId="0" applyFont="1" applyFill="1" applyBorder="1" applyAlignment="1" applyProtection="1">
      <alignment horizontal="center"/>
      <protection locked="0"/>
    </xf>
    <xf numFmtId="0" fontId="46" fillId="49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7" borderId="56" xfId="0" applyFont="1" applyFill="1" applyBorder="1" applyAlignment="1" applyProtection="1">
      <alignment horizontal="center"/>
      <protection hidden="1"/>
    </xf>
    <xf numFmtId="3" fontId="3" fillId="47" borderId="57" xfId="0" applyNumberFormat="1" applyFont="1" applyFill="1" applyBorder="1" applyAlignment="1" applyProtection="1">
      <alignment/>
      <protection hidden="1"/>
    </xf>
    <xf numFmtId="0" fontId="33" fillId="51" borderId="58" xfId="0" applyFont="1" applyFill="1" applyBorder="1" applyAlignment="1">
      <alignment horizontal="center"/>
    </xf>
    <xf numFmtId="0" fontId="33" fillId="51" borderId="59" xfId="0" applyFont="1" applyFill="1" applyBorder="1" applyAlignment="1">
      <alignment/>
    </xf>
    <xf numFmtId="0" fontId="33" fillId="48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6" borderId="61" xfId="0" applyFont="1" applyFill="1" applyBorder="1" applyAlignment="1" applyProtection="1">
      <alignment horizontal="center"/>
      <protection hidden="1"/>
    </xf>
    <xf numFmtId="0" fontId="2" fillId="46" borderId="62" xfId="0" applyFont="1" applyFill="1" applyBorder="1" applyAlignment="1" applyProtection="1">
      <alignment horizontal="center"/>
      <protection hidden="1"/>
    </xf>
    <xf numFmtId="0" fontId="2" fillId="46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2" borderId="34" xfId="0" applyFont="1" applyFill="1" applyBorder="1" applyAlignment="1" applyProtection="1">
      <alignment horizontal="center" vertical="center" wrapText="1"/>
      <protection/>
    </xf>
    <xf numFmtId="0" fontId="2" fillId="50" borderId="33" xfId="0" applyNumberFormat="1" applyFont="1" applyFill="1" applyBorder="1" applyAlignment="1" applyProtection="1">
      <alignment horizontal="center" vertical="center" wrapText="1"/>
      <protection/>
    </xf>
    <xf numFmtId="0" fontId="2" fillId="53" borderId="34" xfId="0" applyFont="1" applyFill="1" applyBorder="1" applyAlignment="1" applyProtection="1">
      <alignment horizontal="center" vertical="center" wrapText="1"/>
      <protection/>
    </xf>
    <xf numFmtId="0" fontId="2" fillId="47" borderId="56" xfId="0" applyNumberFormat="1" applyFont="1" applyFill="1" applyBorder="1" applyAlignment="1" applyProtection="1">
      <alignment horizontal="center"/>
      <protection/>
    </xf>
    <xf numFmtId="0" fontId="2" fillId="47" borderId="65" xfId="0" applyNumberFormat="1" applyFont="1" applyFill="1" applyBorder="1" applyAlignment="1" applyProtection="1">
      <alignment horizontal="center"/>
      <protection/>
    </xf>
    <xf numFmtId="0" fontId="2" fillId="47" borderId="66" xfId="0" applyNumberFormat="1" applyFont="1" applyFill="1" applyBorder="1" applyAlignment="1" applyProtection="1">
      <alignment horizontal="center"/>
      <protection/>
    </xf>
    <xf numFmtId="0" fontId="2" fillId="47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7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6" borderId="70" xfId="0" applyFont="1" applyFill="1" applyBorder="1" applyAlignment="1" applyProtection="1">
      <alignment horizontal="center"/>
      <protection hidden="1"/>
    </xf>
    <xf numFmtId="0" fontId="2" fillId="46" borderId="71" xfId="0" applyFont="1" applyFill="1" applyBorder="1" applyAlignment="1" applyProtection="1">
      <alignment horizontal="center"/>
      <protection hidden="1"/>
    </xf>
    <xf numFmtId="0" fontId="2" fillId="46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7" borderId="74" xfId="0" applyFont="1" applyFill="1" applyBorder="1" applyAlignment="1">
      <alignment horizontal="center" vertical="center" wrapText="1"/>
    </xf>
    <xf numFmtId="0" fontId="33" fillId="47" borderId="75" xfId="0" applyFont="1" applyFill="1" applyBorder="1" applyAlignment="1">
      <alignment vertical="center" wrapText="1"/>
    </xf>
    <xf numFmtId="0" fontId="33" fillId="47" borderId="65" xfId="0" applyFont="1" applyFill="1" applyBorder="1" applyAlignment="1">
      <alignment horizontal="center" vertical="center" wrapText="1"/>
    </xf>
    <xf numFmtId="0" fontId="33" fillId="47" borderId="28" xfId="0" applyFont="1" applyFill="1" applyBorder="1" applyAlignment="1">
      <alignment vertical="center" wrapText="1"/>
    </xf>
    <xf numFmtId="0" fontId="33" fillId="47" borderId="66" xfId="0" applyFont="1" applyFill="1" applyBorder="1" applyAlignment="1">
      <alignment horizontal="center" vertical="center" wrapText="1"/>
    </xf>
    <xf numFmtId="0" fontId="33" fillId="47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6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45" borderId="17" xfId="0" applyFont="1" applyFill="1" applyBorder="1" applyAlignment="1" applyProtection="1">
      <alignment horizontal="center"/>
      <protection hidden="1"/>
    </xf>
    <xf numFmtId="0" fontId="3" fillId="45" borderId="21" xfId="0" applyFont="1" applyFill="1" applyBorder="1" applyAlignment="1" applyProtection="1">
      <alignment horizontal="center"/>
      <protection hidden="1"/>
    </xf>
    <xf numFmtId="172" fontId="7" fillId="2" borderId="19" xfId="0" applyNumberFormat="1" applyFont="1" applyFill="1" applyBorder="1" applyAlignment="1" applyProtection="1">
      <alignment horizontal="center"/>
      <protection locked="0"/>
    </xf>
    <xf numFmtId="0" fontId="2" fillId="45" borderId="21" xfId="0" applyFont="1" applyFill="1" applyBorder="1" applyAlignment="1" applyProtection="1">
      <alignment horizontal="center"/>
      <protection hidden="1"/>
    </xf>
    <xf numFmtId="0" fontId="5" fillId="45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6" customWidth="1"/>
    <col min="2" max="2" width="16.8515625" style="4" customWidth="1"/>
    <col min="3" max="3" width="51.28125" style="5" bestFit="1" customWidth="1"/>
    <col min="4" max="4" width="7.7109375" style="145" customWidth="1"/>
    <col min="5" max="5" width="7.7109375" style="141" customWidth="1"/>
    <col min="6" max="46" width="6.7109375" style="5" customWidth="1"/>
    <col min="47" max="16384" width="9.140625" style="5" customWidth="1"/>
  </cols>
  <sheetData>
    <row r="1" spans="1:12" ht="18.75" thickBot="1">
      <c r="A1" s="17"/>
      <c r="B1" s="177" t="s">
        <v>840</v>
      </c>
      <c r="C1" s="177"/>
      <c r="D1" s="18"/>
      <c r="F1" s="28">
        <f>COUNTIF(F2:AT2,"OK")</f>
        <v>38</v>
      </c>
      <c r="G1" s="29">
        <f>COUNTIF(F2:AT2,"NOK")</f>
        <v>3</v>
      </c>
      <c r="H1" s="30">
        <f>COUNTIF(F2:AT2,"NON")</f>
        <v>0</v>
      </c>
      <c r="I1" s="18"/>
      <c r="J1" s="31">
        <f>F1/($F$1+$G$1+$H$1)</f>
        <v>0.926829268292683</v>
      </c>
      <c r="K1" s="32">
        <f>G1/($F$1+$G$1+$H$1)</f>
        <v>0.07317073170731707</v>
      </c>
      <c r="L1" s="33">
        <f>H1/($F$1+$G$1+$H$1)</f>
        <v>0</v>
      </c>
    </row>
    <row r="2" spans="1:46" ht="15.75" thickBot="1">
      <c r="A2" s="17"/>
      <c r="B2" s="19" t="s">
        <v>1013</v>
      </c>
      <c r="C2" s="20"/>
      <c r="D2" s="21"/>
      <c r="F2" s="34" t="str">
        <f>IF(F6=0,"NON",IF(F6=F18,"OK","NOK"))</f>
        <v>OK</v>
      </c>
      <c r="G2" s="34" t="str">
        <f aca="true" t="shared" si="0" ref="G2:AT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NOK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NOK</v>
      </c>
      <c r="AR2" s="34" t="str">
        <f t="shared" si="0"/>
        <v>OK</v>
      </c>
      <c r="AS2" s="34" t="str">
        <f t="shared" si="0"/>
        <v>NOK</v>
      </c>
      <c r="AT2" s="34" t="str">
        <f t="shared" si="0"/>
        <v>OK</v>
      </c>
    </row>
    <row r="3" spans="1:46" ht="39.75" customHeight="1">
      <c r="A3" s="17"/>
      <c r="B3" s="22" t="s">
        <v>850</v>
      </c>
      <c r="C3" s="41" t="s">
        <v>849</v>
      </c>
      <c r="D3" s="142"/>
      <c r="F3" s="35">
        <v>2071</v>
      </c>
      <c r="G3" s="35">
        <v>1037</v>
      </c>
      <c r="H3" s="35">
        <v>2019</v>
      </c>
      <c r="I3" s="35">
        <v>4018</v>
      </c>
      <c r="J3" s="35">
        <v>5009</v>
      </c>
      <c r="K3" s="35">
        <v>2034</v>
      </c>
      <c r="L3" s="35">
        <v>5421</v>
      </c>
      <c r="M3" s="35" t="s">
        <v>1014</v>
      </c>
      <c r="N3" s="35">
        <v>4006</v>
      </c>
      <c r="O3" s="35">
        <v>5078</v>
      </c>
      <c r="P3" s="35">
        <v>1023</v>
      </c>
      <c r="Q3" s="35">
        <v>1056</v>
      </c>
      <c r="R3" s="35">
        <v>2055</v>
      </c>
      <c r="S3" s="35">
        <v>2066</v>
      </c>
      <c r="T3" s="35">
        <v>3233</v>
      </c>
      <c r="U3" s="35">
        <v>3383</v>
      </c>
      <c r="V3" s="35">
        <v>4061</v>
      </c>
      <c r="W3" s="35">
        <v>4258</v>
      </c>
      <c r="X3" s="35">
        <v>5011</v>
      </c>
      <c r="Y3" s="35">
        <v>5078</v>
      </c>
      <c r="Z3" s="35">
        <v>5412</v>
      </c>
      <c r="AA3" s="35" t="s">
        <v>1015</v>
      </c>
      <c r="AB3" s="35" t="s">
        <v>1016</v>
      </c>
      <c r="AC3" s="35" t="s">
        <v>1017</v>
      </c>
      <c r="AD3" s="35" t="s">
        <v>1018</v>
      </c>
      <c r="AE3" s="35">
        <v>1026</v>
      </c>
      <c r="AF3" s="35">
        <v>1056</v>
      </c>
      <c r="AG3" s="35">
        <v>2014</v>
      </c>
      <c r="AH3" s="35">
        <v>2036</v>
      </c>
      <c r="AI3" s="35">
        <v>3135</v>
      </c>
      <c r="AJ3" s="35">
        <v>3201</v>
      </c>
      <c r="AK3" s="35">
        <v>4046</v>
      </c>
      <c r="AL3" s="35">
        <v>4101</v>
      </c>
      <c r="AM3" s="35">
        <v>5078</v>
      </c>
      <c r="AN3" s="35">
        <v>5318</v>
      </c>
      <c r="AO3" s="35">
        <v>5423</v>
      </c>
      <c r="AP3" s="35" t="s">
        <v>1019</v>
      </c>
      <c r="AQ3" s="35" t="s">
        <v>1020</v>
      </c>
      <c r="AR3" s="35" t="s">
        <v>1016</v>
      </c>
      <c r="AS3" s="35" t="s">
        <v>1017</v>
      </c>
      <c r="AT3" s="35" t="s">
        <v>1018</v>
      </c>
    </row>
    <row r="4" spans="1:46" ht="99.75" customHeight="1">
      <c r="A4" s="17"/>
      <c r="B4" s="23" t="s">
        <v>810</v>
      </c>
      <c r="C4" s="23" t="s">
        <v>836</v>
      </c>
      <c r="D4" s="143"/>
      <c r="F4" s="36" t="s">
        <v>1021</v>
      </c>
      <c r="G4" s="36" t="s">
        <v>1022</v>
      </c>
      <c r="H4" s="36" t="s">
        <v>1023</v>
      </c>
      <c r="I4" s="36" t="s">
        <v>1024</v>
      </c>
      <c r="J4" s="36" t="s">
        <v>1025</v>
      </c>
      <c r="K4" s="36" t="s">
        <v>1026</v>
      </c>
      <c r="L4" s="36" t="s">
        <v>1027</v>
      </c>
      <c r="M4" s="36" t="s">
        <v>1028</v>
      </c>
      <c r="N4" s="36" t="s">
        <v>1029</v>
      </c>
      <c r="O4" s="36" t="s">
        <v>1030</v>
      </c>
      <c r="P4" s="36" t="s">
        <v>1031</v>
      </c>
      <c r="Q4" s="36" t="s">
        <v>1032</v>
      </c>
      <c r="R4" s="36" t="s">
        <v>1033</v>
      </c>
      <c r="S4" s="36" t="s">
        <v>1034</v>
      </c>
      <c r="T4" s="36" t="s">
        <v>1035</v>
      </c>
      <c r="U4" s="36" t="s">
        <v>1036</v>
      </c>
      <c r="V4" s="36" t="s">
        <v>1037</v>
      </c>
      <c r="W4" s="36" t="s">
        <v>703</v>
      </c>
      <c r="X4" s="36" t="s">
        <v>1038</v>
      </c>
      <c r="Y4" s="36" t="s">
        <v>1030</v>
      </c>
      <c r="Z4" s="36" t="s">
        <v>767</v>
      </c>
      <c r="AA4" s="36" t="s">
        <v>1039</v>
      </c>
      <c r="AB4" s="36" t="s">
        <v>1040</v>
      </c>
      <c r="AC4" s="36" t="s">
        <v>1041</v>
      </c>
      <c r="AD4" s="36" t="s">
        <v>1042</v>
      </c>
      <c r="AE4" s="36" t="s">
        <v>1043</v>
      </c>
      <c r="AF4" s="36" t="s">
        <v>1032</v>
      </c>
      <c r="AG4" s="36" t="s">
        <v>1044</v>
      </c>
      <c r="AH4" s="36" t="s">
        <v>1045</v>
      </c>
      <c r="AI4" s="36" t="s">
        <v>1046</v>
      </c>
      <c r="AJ4" s="36" t="s">
        <v>1047</v>
      </c>
      <c r="AK4" s="36" t="s">
        <v>1048</v>
      </c>
      <c r="AL4" s="36" t="s">
        <v>1049</v>
      </c>
      <c r="AM4" s="36" t="s">
        <v>1030</v>
      </c>
      <c r="AN4" s="36" t="s">
        <v>747</v>
      </c>
      <c r="AO4" s="36" t="s">
        <v>769</v>
      </c>
      <c r="AP4" s="36" t="s">
        <v>1050</v>
      </c>
      <c r="AQ4" s="36" t="s">
        <v>1051</v>
      </c>
      <c r="AR4" s="36" t="s">
        <v>1040</v>
      </c>
      <c r="AS4" s="36" t="s">
        <v>1041</v>
      </c>
      <c r="AT4" s="36" t="s">
        <v>1042</v>
      </c>
    </row>
    <row r="5" spans="1:46" ht="24.75" customHeight="1" thickBot="1">
      <c r="A5" s="17"/>
      <c r="B5" s="23" t="s">
        <v>811</v>
      </c>
      <c r="C5" s="23" t="s">
        <v>837</v>
      </c>
      <c r="D5" s="144"/>
      <c r="F5" s="37">
        <v>42471</v>
      </c>
      <c r="G5" s="37">
        <v>42472</v>
      </c>
      <c r="H5" s="37">
        <v>42472</v>
      </c>
      <c r="I5" s="37">
        <v>42472</v>
      </c>
      <c r="J5" s="37">
        <v>42472</v>
      </c>
      <c r="K5" s="37">
        <v>42473</v>
      </c>
      <c r="L5" s="37">
        <v>42473</v>
      </c>
      <c r="M5" s="37">
        <v>42473</v>
      </c>
      <c r="N5" s="37">
        <v>42474</v>
      </c>
      <c r="O5" s="37">
        <v>42475</v>
      </c>
      <c r="P5" s="37">
        <v>42476</v>
      </c>
      <c r="Q5" s="37">
        <v>42476</v>
      </c>
      <c r="R5" s="37">
        <v>42476</v>
      </c>
      <c r="S5" s="37">
        <v>42476</v>
      </c>
      <c r="T5" s="37">
        <v>42476</v>
      </c>
      <c r="U5" s="37">
        <v>42476</v>
      </c>
      <c r="V5" s="37">
        <v>42476</v>
      </c>
      <c r="W5" s="37">
        <v>42476</v>
      </c>
      <c r="X5" s="37">
        <v>42476</v>
      </c>
      <c r="Y5" s="37">
        <v>42476</v>
      </c>
      <c r="Z5" s="37">
        <v>42476</v>
      </c>
      <c r="AA5" s="37">
        <v>42476</v>
      </c>
      <c r="AB5" s="37">
        <v>42476</v>
      </c>
      <c r="AC5" s="37">
        <v>42476</v>
      </c>
      <c r="AD5" s="37">
        <v>42476</v>
      </c>
      <c r="AE5" s="37">
        <v>42477</v>
      </c>
      <c r="AF5" s="37">
        <v>42477</v>
      </c>
      <c r="AG5" s="37">
        <v>42477</v>
      </c>
      <c r="AH5" s="37">
        <v>42477</v>
      </c>
      <c r="AI5" s="37">
        <v>42477</v>
      </c>
      <c r="AJ5" s="37">
        <v>42477</v>
      </c>
      <c r="AK5" s="37">
        <v>42477</v>
      </c>
      <c r="AL5" s="37">
        <v>42477</v>
      </c>
      <c r="AM5" s="37">
        <v>42477</v>
      </c>
      <c r="AN5" s="37">
        <v>42477</v>
      </c>
      <c r="AO5" s="37">
        <v>42477</v>
      </c>
      <c r="AP5" s="37">
        <v>42477</v>
      </c>
      <c r="AQ5" s="37">
        <v>42477</v>
      </c>
      <c r="AR5" s="37">
        <v>42477</v>
      </c>
      <c r="AS5" s="37">
        <v>42477</v>
      </c>
      <c r="AT5" s="37">
        <v>42477</v>
      </c>
    </row>
    <row r="6" spans="1:46" ht="24.75" customHeight="1" thickBot="1">
      <c r="A6" s="17"/>
      <c r="B6" s="42" t="s">
        <v>838</v>
      </c>
      <c r="C6" s="24" t="s">
        <v>839</v>
      </c>
      <c r="D6" s="25">
        <f>SUM(F6:AT6)</f>
        <v>42188</v>
      </c>
      <c r="F6" s="51">
        <v>854</v>
      </c>
      <c r="G6" s="38">
        <v>424</v>
      </c>
      <c r="H6" s="38">
        <v>470</v>
      </c>
      <c r="I6" s="38">
        <v>718</v>
      </c>
      <c r="J6" s="38">
        <v>986</v>
      </c>
      <c r="K6" s="38">
        <v>843</v>
      </c>
      <c r="L6" s="38">
        <v>695</v>
      </c>
      <c r="M6" s="38">
        <v>444</v>
      </c>
      <c r="N6" s="38">
        <v>1027</v>
      </c>
      <c r="O6" s="38">
        <v>640</v>
      </c>
      <c r="P6" s="38">
        <v>526</v>
      </c>
      <c r="Q6" s="38">
        <v>505</v>
      </c>
      <c r="R6" s="38">
        <v>739</v>
      </c>
      <c r="S6" s="38">
        <v>1013</v>
      </c>
      <c r="T6" s="38">
        <v>1341</v>
      </c>
      <c r="U6" s="38">
        <v>1174</v>
      </c>
      <c r="V6" s="38">
        <v>536</v>
      </c>
      <c r="W6" s="38">
        <v>75</v>
      </c>
      <c r="X6" s="38">
        <v>807</v>
      </c>
      <c r="Y6" s="38">
        <v>755</v>
      </c>
      <c r="Z6" s="38">
        <v>744</v>
      </c>
      <c r="AA6" s="38">
        <v>617</v>
      </c>
      <c r="AB6" s="38">
        <v>1</v>
      </c>
      <c r="AC6" s="38">
        <v>792</v>
      </c>
      <c r="AD6" s="38">
        <v>836</v>
      </c>
      <c r="AE6" s="38">
        <v>1888</v>
      </c>
      <c r="AF6" s="38">
        <v>1153</v>
      </c>
      <c r="AG6" s="38">
        <v>1808</v>
      </c>
      <c r="AH6" s="38">
        <v>1536</v>
      </c>
      <c r="AI6" s="38">
        <v>4458</v>
      </c>
      <c r="AJ6" s="38">
        <v>1159</v>
      </c>
      <c r="AK6" s="38">
        <v>2060</v>
      </c>
      <c r="AL6" s="38">
        <v>1293</v>
      </c>
      <c r="AM6" s="38">
        <v>1572</v>
      </c>
      <c r="AN6" s="38">
        <v>1062</v>
      </c>
      <c r="AO6" s="38">
        <v>1512</v>
      </c>
      <c r="AP6" s="38">
        <v>517</v>
      </c>
      <c r="AQ6" s="38">
        <v>704</v>
      </c>
      <c r="AR6" s="38">
        <v>1935</v>
      </c>
      <c r="AS6" s="38">
        <v>1292</v>
      </c>
      <c r="AT6" s="38">
        <v>677</v>
      </c>
    </row>
    <row r="7" spans="28:44" ht="15.75" thickBot="1">
      <c r="AB7" s="175">
        <v>42477</v>
      </c>
      <c r="AR7" s="175">
        <v>42476</v>
      </c>
    </row>
    <row r="8" spans="2:6" ht="15.75" thickBot="1">
      <c r="B8" s="6"/>
      <c r="C8" s="7" t="s">
        <v>804</v>
      </c>
      <c r="D8" s="146"/>
      <c r="F8" s="40"/>
    </row>
    <row r="9" spans="2:46" ht="15">
      <c r="B9" s="8"/>
      <c r="C9" s="9" t="s">
        <v>805</v>
      </c>
      <c r="D9" s="137">
        <f>D399</f>
        <v>27604</v>
      </c>
      <c r="F9" s="10">
        <f>F399</f>
        <v>746</v>
      </c>
      <c r="G9" s="10">
        <f aca="true" t="shared" si="1" ref="G9:AT9">G399</f>
        <v>314</v>
      </c>
      <c r="H9" s="10">
        <f t="shared" si="1"/>
        <v>406</v>
      </c>
      <c r="I9" s="10">
        <f t="shared" si="1"/>
        <v>585</v>
      </c>
      <c r="J9" s="10">
        <f t="shared" si="1"/>
        <v>935</v>
      </c>
      <c r="K9" s="10">
        <f t="shared" si="1"/>
        <v>680</v>
      </c>
      <c r="L9" s="10">
        <f t="shared" si="1"/>
        <v>649</v>
      </c>
      <c r="M9" s="10">
        <f t="shared" si="1"/>
        <v>22</v>
      </c>
      <c r="N9" s="10">
        <f t="shared" si="1"/>
        <v>862</v>
      </c>
      <c r="O9" s="10">
        <f t="shared" si="1"/>
        <v>612</v>
      </c>
      <c r="P9" s="10">
        <f t="shared" si="1"/>
        <v>445</v>
      </c>
      <c r="Q9" s="10">
        <f t="shared" si="1"/>
        <v>384</v>
      </c>
      <c r="R9" s="10">
        <f t="shared" si="1"/>
        <v>674</v>
      </c>
      <c r="S9" s="10">
        <f t="shared" si="1"/>
        <v>910</v>
      </c>
      <c r="T9" s="10">
        <f t="shared" si="1"/>
        <v>1089</v>
      </c>
      <c r="U9" s="10">
        <f t="shared" si="1"/>
        <v>1041</v>
      </c>
      <c r="V9" s="10">
        <f t="shared" si="1"/>
        <v>430</v>
      </c>
      <c r="W9" s="10">
        <f t="shared" si="1"/>
        <v>38</v>
      </c>
      <c r="X9" s="10">
        <f t="shared" si="1"/>
        <v>722</v>
      </c>
      <c r="Y9" s="10">
        <f t="shared" si="1"/>
        <v>684</v>
      </c>
      <c r="Z9" s="10">
        <f t="shared" si="1"/>
        <v>703</v>
      </c>
      <c r="AA9" s="10">
        <f t="shared" si="1"/>
        <v>44</v>
      </c>
      <c r="AB9" s="10">
        <f t="shared" si="1"/>
        <v>0</v>
      </c>
      <c r="AC9" s="10">
        <f t="shared" si="1"/>
        <v>0</v>
      </c>
      <c r="AD9" s="10">
        <f t="shared" si="1"/>
        <v>107</v>
      </c>
      <c r="AE9" s="10">
        <f t="shared" si="1"/>
        <v>1402</v>
      </c>
      <c r="AF9" s="10">
        <f t="shared" si="1"/>
        <v>851</v>
      </c>
      <c r="AG9" s="10">
        <f t="shared" si="1"/>
        <v>1319</v>
      </c>
      <c r="AH9" s="10">
        <f t="shared" si="1"/>
        <v>1078</v>
      </c>
      <c r="AI9" s="10">
        <f t="shared" si="1"/>
        <v>2872</v>
      </c>
      <c r="AJ9" s="10">
        <f t="shared" si="1"/>
        <v>881</v>
      </c>
      <c r="AK9" s="10">
        <f t="shared" si="1"/>
        <v>1539</v>
      </c>
      <c r="AL9" s="10">
        <f t="shared" si="1"/>
        <v>926</v>
      </c>
      <c r="AM9" s="10">
        <f t="shared" si="1"/>
        <v>1271</v>
      </c>
      <c r="AN9" s="10">
        <f t="shared" si="1"/>
        <v>794</v>
      </c>
      <c r="AO9" s="10">
        <f t="shared" si="1"/>
        <v>1327</v>
      </c>
      <c r="AP9" s="10">
        <f t="shared" si="1"/>
        <v>116</v>
      </c>
      <c r="AQ9" s="10">
        <f t="shared" si="1"/>
        <v>0</v>
      </c>
      <c r="AR9" s="10">
        <f t="shared" si="1"/>
        <v>109</v>
      </c>
      <c r="AS9" s="10">
        <f t="shared" si="1"/>
        <v>0</v>
      </c>
      <c r="AT9" s="10">
        <f t="shared" si="1"/>
        <v>37</v>
      </c>
    </row>
    <row r="10" spans="2:46" ht="15">
      <c r="B10" s="8"/>
      <c r="C10" s="11" t="s">
        <v>0</v>
      </c>
      <c r="D10" s="138">
        <f>D640</f>
        <v>4138</v>
      </c>
      <c r="F10" s="12">
        <f>F640</f>
        <v>33</v>
      </c>
      <c r="G10" s="12">
        <f aca="true" t="shared" si="2" ref="G10:AT10">G640</f>
        <v>11</v>
      </c>
      <c r="H10" s="12">
        <f t="shared" si="2"/>
        <v>6</v>
      </c>
      <c r="I10" s="12">
        <f t="shared" si="2"/>
        <v>15</v>
      </c>
      <c r="J10" s="12">
        <f t="shared" si="2"/>
        <v>2</v>
      </c>
      <c r="K10" s="12">
        <f t="shared" si="2"/>
        <v>22</v>
      </c>
      <c r="L10" s="12">
        <f t="shared" si="2"/>
        <v>0</v>
      </c>
      <c r="M10" s="12">
        <f t="shared" si="2"/>
        <v>333</v>
      </c>
      <c r="N10" s="12">
        <f t="shared" si="2"/>
        <v>4</v>
      </c>
      <c r="O10" s="12">
        <f t="shared" si="2"/>
        <v>3</v>
      </c>
      <c r="P10" s="12">
        <f t="shared" si="2"/>
        <v>2</v>
      </c>
      <c r="Q10" s="12">
        <f t="shared" si="2"/>
        <v>0</v>
      </c>
      <c r="R10" s="12">
        <f t="shared" si="2"/>
        <v>2</v>
      </c>
      <c r="S10" s="12">
        <f t="shared" si="2"/>
        <v>9</v>
      </c>
      <c r="T10" s="12">
        <f t="shared" si="2"/>
        <v>11</v>
      </c>
      <c r="U10" s="12">
        <f t="shared" si="2"/>
        <v>3</v>
      </c>
      <c r="V10" s="12">
        <f t="shared" si="2"/>
        <v>23</v>
      </c>
      <c r="W10" s="12">
        <f t="shared" si="2"/>
        <v>16</v>
      </c>
      <c r="X10" s="12">
        <f t="shared" si="2"/>
        <v>24</v>
      </c>
      <c r="Y10" s="12">
        <f t="shared" si="2"/>
        <v>0</v>
      </c>
      <c r="Z10" s="12">
        <f t="shared" si="2"/>
        <v>3</v>
      </c>
      <c r="AA10" s="12">
        <f t="shared" si="2"/>
        <v>498</v>
      </c>
      <c r="AB10" s="12">
        <f t="shared" si="2"/>
        <v>0</v>
      </c>
      <c r="AC10" s="12">
        <f t="shared" si="2"/>
        <v>0</v>
      </c>
      <c r="AD10" s="12">
        <f t="shared" si="2"/>
        <v>662</v>
      </c>
      <c r="AE10" s="12">
        <f t="shared" si="2"/>
        <v>2</v>
      </c>
      <c r="AF10" s="12">
        <f t="shared" si="2"/>
        <v>0</v>
      </c>
      <c r="AG10" s="12">
        <f t="shared" si="2"/>
        <v>8</v>
      </c>
      <c r="AH10" s="12">
        <f t="shared" si="2"/>
        <v>8</v>
      </c>
      <c r="AI10" s="12">
        <f t="shared" si="2"/>
        <v>107</v>
      </c>
      <c r="AJ10" s="12">
        <f t="shared" si="2"/>
        <v>0</v>
      </c>
      <c r="AK10" s="12">
        <f t="shared" si="2"/>
        <v>58</v>
      </c>
      <c r="AL10" s="12">
        <f t="shared" si="2"/>
        <v>9</v>
      </c>
      <c r="AM10" s="12">
        <f t="shared" si="2"/>
        <v>16</v>
      </c>
      <c r="AN10" s="12">
        <f t="shared" si="2"/>
        <v>2</v>
      </c>
      <c r="AO10" s="12">
        <f t="shared" si="2"/>
        <v>2</v>
      </c>
      <c r="AP10" s="12">
        <f t="shared" si="2"/>
        <v>268</v>
      </c>
      <c r="AQ10" s="12">
        <f t="shared" si="2"/>
        <v>0</v>
      </c>
      <c r="AR10" s="12">
        <f t="shared" si="2"/>
        <v>1474</v>
      </c>
      <c r="AS10" s="12">
        <f t="shared" si="2"/>
        <v>0</v>
      </c>
      <c r="AT10" s="12">
        <f t="shared" si="2"/>
        <v>502</v>
      </c>
    </row>
    <row r="11" spans="2:46" ht="15">
      <c r="B11" s="8"/>
      <c r="C11" s="11" t="s">
        <v>337</v>
      </c>
      <c r="D11" s="138">
        <f>D658</f>
        <v>74</v>
      </c>
      <c r="F11" s="12">
        <f>F658</f>
        <v>0</v>
      </c>
      <c r="G11" s="12">
        <f aca="true" t="shared" si="3" ref="G11:AT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2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28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44</v>
      </c>
      <c r="AS11" s="12">
        <f t="shared" si="3"/>
        <v>0</v>
      </c>
      <c r="AT11" s="12">
        <f t="shared" si="3"/>
        <v>0</v>
      </c>
    </row>
    <row r="12" spans="2:46" ht="15">
      <c r="B12" s="8"/>
      <c r="C12" s="11" t="s">
        <v>364</v>
      </c>
      <c r="D12" s="138">
        <f>D735</f>
        <v>0</v>
      </c>
      <c r="F12" s="12">
        <f>F735</f>
        <v>0</v>
      </c>
      <c r="G12" s="12">
        <f aca="true" t="shared" si="4" ref="G12:AT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</row>
    <row r="13" spans="2:46" ht="15">
      <c r="B13" s="8"/>
      <c r="C13" s="11" t="s">
        <v>835</v>
      </c>
      <c r="D13" s="138">
        <f>D788</f>
        <v>616</v>
      </c>
      <c r="F13" s="12">
        <f>F788</f>
        <v>3</v>
      </c>
      <c r="G13" s="12">
        <f aca="true" t="shared" si="5" ref="G13:AT13">G788</f>
        <v>37</v>
      </c>
      <c r="H13" s="12">
        <f t="shared" si="5"/>
        <v>33</v>
      </c>
      <c r="I13" s="12">
        <f t="shared" si="5"/>
        <v>0</v>
      </c>
      <c r="J13" s="12">
        <f t="shared" si="5"/>
        <v>0</v>
      </c>
      <c r="K13" s="12">
        <f t="shared" si="5"/>
        <v>54</v>
      </c>
      <c r="L13" s="12">
        <f t="shared" si="5"/>
        <v>1</v>
      </c>
      <c r="M13" s="12">
        <f t="shared" si="5"/>
        <v>0</v>
      </c>
      <c r="N13" s="12">
        <f t="shared" si="5"/>
        <v>25</v>
      </c>
      <c r="O13" s="12">
        <f t="shared" si="5"/>
        <v>0</v>
      </c>
      <c r="P13" s="12">
        <f t="shared" si="5"/>
        <v>0</v>
      </c>
      <c r="Q13" s="12">
        <f t="shared" si="5"/>
        <v>43</v>
      </c>
      <c r="R13" s="12">
        <f t="shared" si="5"/>
        <v>24</v>
      </c>
      <c r="S13" s="12">
        <f t="shared" si="5"/>
        <v>8</v>
      </c>
      <c r="T13" s="12">
        <f t="shared" si="5"/>
        <v>0</v>
      </c>
      <c r="U13" s="12">
        <f t="shared" si="5"/>
        <v>10</v>
      </c>
      <c r="V13" s="12">
        <f t="shared" si="5"/>
        <v>2</v>
      </c>
      <c r="W13" s="12">
        <f t="shared" si="5"/>
        <v>21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3</v>
      </c>
      <c r="AE13" s="12">
        <f t="shared" si="5"/>
        <v>2</v>
      </c>
      <c r="AF13" s="12">
        <f t="shared" si="5"/>
        <v>31</v>
      </c>
      <c r="AG13" s="12">
        <f t="shared" si="5"/>
        <v>9</v>
      </c>
      <c r="AH13" s="12">
        <f t="shared" si="5"/>
        <v>261</v>
      </c>
      <c r="AI13" s="12">
        <f t="shared" si="5"/>
        <v>0</v>
      </c>
      <c r="AJ13" s="12">
        <f t="shared" si="5"/>
        <v>7</v>
      </c>
      <c r="AK13" s="12">
        <f t="shared" si="5"/>
        <v>0</v>
      </c>
      <c r="AL13" s="12">
        <f t="shared" si="5"/>
        <v>0</v>
      </c>
      <c r="AM13" s="12">
        <f t="shared" si="5"/>
        <v>9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2">
        <f t="shared" si="5"/>
        <v>0</v>
      </c>
      <c r="AR13" s="12">
        <f t="shared" si="5"/>
        <v>24</v>
      </c>
      <c r="AS13" s="12">
        <f t="shared" si="5"/>
        <v>0</v>
      </c>
      <c r="AT13" s="12">
        <f t="shared" si="5"/>
        <v>9</v>
      </c>
    </row>
    <row r="14" spans="2:46" ht="15">
      <c r="B14" s="8"/>
      <c r="C14" s="11" t="s">
        <v>833</v>
      </c>
      <c r="D14" s="138">
        <f>D898</f>
        <v>15</v>
      </c>
      <c r="F14" s="12">
        <f>F898</f>
        <v>0</v>
      </c>
      <c r="G14" s="12">
        <f aca="true" t="shared" si="6" ref="G14:AT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7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2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6</v>
      </c>
      <c r="AS14" s="12">
        <f t="shared" si="6"/>
        <v>0</v>
      </c>
      <c r="AT14" s="12">
        <f t="shared" si="6"/>
        <v>0</v>
      </c>
    </row>
    <row r="15" spans="2:46" ht="15">
      <c r="B15" s="8"/>
      <c r="C15" s="11" t="s">
        <v>852</v>
      </c>
      <c r="D15" s="138">
        <f>D847</f>
        <v>15</v>
      </c>
      <c r="F15" s="12">
        <f>F847</f>
        <v>0</v>
      </c>
      <c r="G15" s="12">
        <f aca="true" t="shared" si="7" ref="G15:AT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2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13</v>
      </c>
      <c r="AS15" s="12">
        <f t="shared" si="7"/>
        <v>0</v>
      </c>
      <c r="AT15" s="12">
        <f t="shared" si="7"/>
        <v>0</v>
      </c>
    </row>
    <row r="16" spans="2:46" ht="15">
      <c r="B16" s="8"/>
      <c r="C16" s="11" t="s">
        <v>844</v>
      </c>
      <c r="D16" s="138">
        <f>D662</f>
        <v>6641</v>
      </c>
      <c r="F16" s="12">
        <f>F662</f>
        <v>72</v>
      </c>
      <c r="G16" s="12">
        <f aca="true" t="shared" si="8" ref="G16:AT16">G662</f>
        <v>62</v>
      </c>
      <c r="H16" s="12">
        <f t="shared" si="8"/>
        <v>25</v>
      </c>
      <c r="I16" s="12">
        <f t="shared" si="8"/>
        <v>0</v>
      </c>
      <c r="J16" s="12">
        <f t="shared" si="8"/>
        <v>49</v>
      </c>
      <c r="K16" s="12">
        <f t="shared" si="8"/>
        <v>87</v>
      </c>
      <c r="L16" s="12">
        <f t="shared" si="8"/>
        <v>45</v>
      </c>
      <c r="M16" s="12">
        <f t="shared" si="8"/>
        <v>82</v>
      </c>
      <c r="N16" s="12">
        <f t="shared" si="8"/>
        <v>136</v>
      </c>
      <c r="O16" s="12">
        <f t="shared" si="8"/>
        <v>25</v>
      </c>
      <c r="P16" s="12">
        <f t="shared" si="8"/>
        <v>79</v>
      </c>
      <c r="Q16" s="12">
        <f t="shared" si="8"/>
        <v>78</v>
      </c>
      <c r="R16" s="12">
        <f t="shared" si="8"/>
        <v>39</v>
      </c>
      <c r="S16" s="12">
        <f t="shared" si="8"/>
        <v>86</v>
      </c>
      <c r="T16" s="12">
        <f t="shared" si="8"/>
        <v>241</v>
      </c>
      <c r="U16" s="12">
        <f t="shared" si="8"/>
        <v>120</v>
      </c>
      <c r="V16" s="12">
        <f t="shared" si="8"/>
        <v>81</v>
      </c>
      <c r="W16" s="12">
        <f t="shared" si="8"/>
        <v>0</v>
      </c>
      <c r="X16" s="12">
        <f t="shared" si="8"/>
        <v>61</v>
      </c>
      <c r="Y16" s="12">
        <f t="shared" si="8"/>
        <v>69</v>
      </c>
      <c r="Z16" s="12">
        <f t="shared" si="8"/>
        <v>38</v>
      </c>
      <c r="AA16" s="12">
        <f t="shared" si="8"/>
        <v>52</v>
      </c>
      <c r="AB16" s="12">
        <f t="shared" si="8"/>
        <v>1</v>
      </c>
      <c r="AC16" s="12">
        <f t="shared" si="8"/>
        <v>0</v>
      </c>
      <c r="AD16" s="12">
        <f t="shared" si="8"/>
        <v>62</v>
      </c>
      <c r="AE16" s="12">
        <f t="shared" si="8"/>
        <v>482</v>
      </c>
      <c r="AF16" s="12">
        <f t="shared" si="8"/>
        <v>271</v>
      </c>
      <c r="AG16" s="12">
        <f t="shared" si="8"/>
        <v>444</v>
      </c>
      <c r="AH16" s="12">
        <f t="shared" si="8"/>
        <v>189</v>
      </c>
      <c r="AI16" s="12">
        <f t="shared" si="8"/>
        <v>1479</v>
      </c>
      <c r="AJ16" s="12">
        <f t="shared" si="8"/>
        <v>271</v>
      </c>
      <c r="AK16" s="12">
        <f t="shared" si="8"/>
        <v>463</v>
      </c>
      <c r="AL16" s="12">
        <f t="shared" si="8"/>
        <v>358</v>
      </c>
      <c r="AM16" s="12">
        <f t="shared" si="8"/>
        <v>276</v>
      </c>
      <c r="AN16" s="12">
        <f t="shared" si="8"/>
        <v>266</v>
      </c>
      <c r="AO16" s="12">
        <f t="shared" si="8"/>
        <v>183</v>
      </c>
      <c r="AP16" s="12">
        <f t="shared" si="8"/>
        <v>133</v>
      </c>
      <c r="AQ16" s="12">
        <f t="shared" si="8"/>
        <v>0</v>
      </c>
      <c r="AR16" s="12">
        <f t="shared" si="8"/>
        <v>107</v>
      </c>
      <c r="AS16" s="12">
        <f t="shared" si="8"/>
        <v>0</v>
      </c>
      <c r="AT16" s="12">
        <f t="shared" si="8"/>
        <v>129</v>
      </c>
    </row>
    <row r="17" spans="2:46" ht="15.75" thickBot="1">
      <c r="B17" s="8"/>
      <c r="C17" s="13" t="s">
        <v>846</v>
      </c>
      <c r="D17" s="139">
        <f>D666</f>
        <v>297</v>
      </c>
      <c r="F17" s="50">
        <f>F666</f>
        <v>0</v>
      </c>
      <c r="G17" s="50">
        <f aca="true" t="shared" si="9" ref="G17:AT17">G666</f>
        <v>0</v>
      </c>
      <c r="H17" s="50">
        <f t="shared" si="9"/>
        <v>0</v>
      </c>
      <c r="I17" s="50">
        <f t="shared" si="9"/>
        <v>118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0</v>
      </c>
      <c r="W17" s="50">
        <f t="shared" si="9"/>
        <v>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21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50">
        <f t="shared" si="9"/>
        <v>0</v>
      </c>
      <c r="AF17" s="50">
        <f t="shared" si="9"/>
        <v>0</v>
      </c>
      <c r="AG17" s="50">
        <f t="shared" si="9"/>
        <v>0</v>
      </c>
      <c r="AH17" s="50">
        <f t="shared" si="9"/>
        <v>0</v>
      </c>
      <c r="AI17" s="50">
        <f t="shared" si="9"/>
        <v>0</v>
      </c>
      <c r="AJ17" s="50">
        <f t="shared" si="9"/>
        <v>0</v>
      </c>
      <c r="AK17" s="50">
        <f t="shared" si="9"/>
        <v>0</v>
      </c>
      <c r="AL17" s="50">
        <f t="shared" si="9"/>
        <v>0</v>
      </c>
      <c r="AM17" s="50">
        <f t="shared" si="9"/>
        <v>0</v>
      </c>
      <c r="AN17" s="50">
        <f t="shared" si="9"/>
        <v>0</v>
      </c>
      <c r="AO17" s="50">
        <f t="shared" si="9"/>
        <v>0</v>
      </c>
      <c r="AP17" s="50">
        <f t="shared" si="9"/>
        <v>0</v>
      </c>
      <c r="AQ17" s="50">
        <f t="shared" si="9"/>
        <v>0</v>
      </c>
      <c r="AR17" s="50">
        <f t="shared" si="9"/>
        <v>158</v>
      </c>
      <c r="AS17" s="50">
        <f t="shared" si="9"/>
        <v>0</v>
      </c>
      <c r="AT17" s="50">
        <f t="shared" si="9"/>
        <v>0</v>
      </c>
    </row>
    <row r="18" spans="2:46" ht="15.75" thickBot="1">
      <c r="B18" s="6"/>
      <c r="C18" s="2" t="s">
        <v>812</v>
      </c>
      <c r="D18" s="140">
        <f>SUM(D9:D17)</f>
        <v>39400</v>
      </c>
      <c r="F18" s="14">
        <f>SUM(F9:F17)</f>
        <v>854</v>
      </c>
      <c r="G18" s="14">
        <f aca="true" t="shared" si="10" ref="G18:AT18">SUM(G9:G17)</f>
        <v>424</v>
      </c>
      <c r="H18" s="14">
        <f t="shared" si="10"/>
        <v>470</v>
      </c>
      <c r="I18" s="14">
        <f t="shared" si="10"/>
        <v>718</v>
      </c>
      <c r="J18" s="14">
        <f t="shared" si="10"/>
        <v>986</v>
      </c>
      <c r="K18" s="14">
        <f t="shared" si="10"/>
        <v>843</v>
      </c>
      <c r="L18" s="14">
        <f t="shared" si="10"/>
        <v>695</v>
      </c>
      <c r="M18" s="14">
        <f t="shared" si="10"/>
        <v>444</v>
      </c>
      <c r="N18" s="14">
        <f t="shared" si="10"/>
        <v>1027</v>
      </c>
      <c r="O18" s="14">
        <f t="shared" si="10"/>
        <v>640</v>
      </c>
      <c r="P18" s="14">
        <f t="shared" si="10"/>
        <v>526</v>
      </c>
      <c r="Q18" s="14">
        <f t="shared" si="10"/>
        <v>505</v>
      </c>
      <c r="R18" s="14">
        <f t="shared" si="10"/>
        <v>739</v>
      </c>
      <c r="S18" s="14">
        <f t="shared" si="10"/>
        <v>1013</v>
      </c>
      <c r="T18" s="14">
        <f t="shared" si="10"/>
        <v>1341</v>
      </c>
      <c r="U18" s="14">
        <f t="shared" si="10"/>
        <v>1174</v>
      </c>
      <c r="V18" s="14">
        <f t="shared" si="10"/>
        <v>536</v>
      </c>
      <c r="W18" s="14">
        <f t="shared" si="10"/>
        <v>75</v>
      </c>
      <c r="X18" s="14">
        <f t="shared" si="10"/>
        <v>807</v>
      </c>
      <c r="Y18" s="14">
        <f t="shared" si="10"/>
        <v>755</v>
      </c>
      <c r="Z18" s="14">
        <f t="shared" si="10"/>
        <v>744</v>
      </c>
      <c r="AA18" s="14">
        <f t="shared" si="10"/>
        <v>617</v>
      </c>
      <c r="AB18" s="14">
        <f t="shared" si="10"/>
        <v>1</v>
      </c>
      <c r="AC18" s="14">
        <f t="shared" si="10"/>
        <v>0</v>
      </c>
      <c r="AD18" s="14">
        <f t="shared" si="10"/>
        <v>836</v>
      </c>
      <c r="AE18" s="14">
        <f t="shared" si="10"/>
        <v>1888</v>
      </c>
      <c r="AF18" s="14">
        <f t="shared" si="10"/>
        <v>1153</v>
      </c>
      <c r="AG18" s="14">
        <f t="shared" si="10"/>
        <v>1808</v>
      </c>
      <c r="AH18" s="14">
        <f t="shared" si="10"/>
        <v>1536</v>
      </c>
      <c r="AI18" s="14">
        <f t="shared" si="10"/>
        <v>4458</v>
      </c>
      <c r="AJ18" s="14">
        <f t="shared" si="10"/>
        <v>1159</v>
      </c>
      <c r="AK18" s="14">
        <f t="shared" si="10"/>
        <v>2060</v>
      </c>
      <c r="AL18" s="14">
        <f t="shared" si="10"/>
        <v>1293</v>
      </c>
      <c r="AM18" s="14">
        <f t="shared" si="10"/>
        <v>1572</v>
      </c>
      <c r="AN18" s="14">
        <f t="shared" si="10"/>
        <v>1062</v>
      </c>
      <c r="AO18" s="14">
        <f t="shared" si="10"/>
        <v>1512</v>
      </c>
      <c r="AP18" s="14">
        <f t="shared" si="10"/>
        <v>517</v>
      </c>
      <c r="AQ18" s="14">
        <f t="shared" si="10"/>
        <v>0</v>
      </c>
      <c r="AR18" s="14">
        <f t="shared" si="10"/>
        <v>1935</v>
      </c>
      <c r="AS18" s="14">
        <f t="shared" si="10"/>
        <v>0</v>
      </c>
      <c r="AT18" s="14">
        <f t="shared" si="10"/>
        <v>677</v>
      </c>
    </row>
    <row r="20" ht="15.75" thickBot="1"/>
    <row r="21" spans="2:46" ht="32.25" thickBot="1">
      <c r="B21" s="101" t="s">
        <v>492</v>
      </c>
      <c r="C21" s="102" t="s">
        <v>802</v>
      </c>
      <c r="D21" s="147"/>
      <c r="E21" s="14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2:46" ht="15" thickBot="1">
      <c r="B22" s="103" t="s">
        <v>807</v>
      </c>
      <c r="C22" s="104" t="s">
        <v>806</v>
      </c>
      <c r="D22" s="26" t="s">
        <v>841</v>
      </c>
      <c r="E22" s="27" t="s">
        <v>842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</row>
    <row r="23" spans="2:46" ht="14.25">
      <c r="B23" s="105">
        <v>1001</v>
      </c>
      <c r="C23" s="53" t="s">
        <v>493</v>
      </c>
      <c r="D23" s="43">
        <f aca="true" t="shared" si="11" ref="D23:D54">SUM(F23:AT23)</f>
        <v>101</v>
      </c>
      <c r="E23" s="149">
        <f aca="true" t="shared" si="12" ref="E23:E54">COUNT(F23:AT23)</f>
        <v>13</v>
      </c>
      <c r="F23" s="173">
        <v>2</v>
      </c>
      <c r="G23" s="173"/>
      <c r="H23" s="173">
        <v>15</v>
      </c>
      <c r="I23" s="173">
        <v>4</v>
      </c>
      <c r="J23" s="173"/>
      <c r="K23" s="173">
        <v>9</v>
      </c>
      <c r="L23" s="173"/>
      <c r="M23" s="173"/>
      <c r="N23" s="173">
        <v>9</v>
      </c>
      <c r="O23" s="173"/>
      <c r="P23" s="173"/>
      <c r="Q23" s="173"/>
      <c r="R23" s="173">
        <v>2</v>
      </c>
      <c r="S23" s="173">
        <v>6</v>
      </c>
      <c r="T23" s="173"/>
      <c r="U23" s="173"/>
      <c r="V23" s="173"/>
      <c r="W23" s="173">
        <v>1</v>
      </c>
      <c r="X23" s="173"/>
      <c r="Y23" s="173"/>
      <c r="Z23" s="173"/>
      <c r="AA23" s="173"/>
      <c r="AB23" s="173"/>
      <c r="AC23" s="173"/>
      <c r="AD23" s="173"/>
      <c r="AE23" s="173">
        <v>42</v>
      </c>
      <c r="AF23" s="173">
        <v>3</v>
      </c>
      <c r="AG23" s="173">
        <v>5</v>
      </c>
      <c r="AH23" s="173">
        <v>2</v>
      </c>
      <c r="AI23" s="173"/>
      <c r="AJ23" s="173"/>
      <c r="AK23" s="173"/>
      <c r="AL23" s="173"/>
      <c r="AM23" s="173"/>
      <c r="AN23" s="173"/>
      <c r="AO23" s="173"/>
      <c r="AP23" s="173"/>
      <c r="AQ23" s="173"/>
      <c r="AR23" s="173">
        <v>1</v>
      </c>
      <c r="AS23" s="173"/>
      <c r="AT23" s="173"/>
    </row>
    <row r="24" spans="2:46" ht="14.25">
      <c r="B24" s="106">
        <v>1006</v>
      </c>
      <c r="C24" s="54" t="s">
        <v>494</v>
      </c>
      <c r="D24" s="44">
        <f t="shared" si="11"/>
        <v>57</v>
      </c>
      <c r="E24" s="150">
        <f t="shared" si="12"/>
        <v>9</v>
      </c>
      <c r="F24" s="55">
        <v>1</v>
      </c>
      <c r="G24" s="55">
        <v>2</v>
      </c>
      <c r="H24" s="55"/>
      <c r="I24" s="55"/>
      <c r="J24" s="55"/>
      <c r="K24" s="55"/>
      <c r="L24" s="55"/>
      <c r="M24" s="55"/>
      <c r="N24" s="55">
        <v>3</v>
      </c>
      <c r="O24" s="55"/>
      <c r="P24" s="55"/>
      <c r="Q24" s="55">
        <v>8</v>
      </c>
      <c r="R24" s="55">
        <v>1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>
        <v>12</v>
      </c>
      <c r="AF24" s="55">
        <v>26</v>
      </c>
      <c r="AG24" s="55">
        <v>1</v>
      </c>
      <c r="AH24" s="55"/>
      <c r="AI24" s="55"/>
      <c r="AJ24" s="55">
        <v>3</v>
      </c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4.25">
      <c r="B25" s="106">
        <v>1007</v>
      </c>
      <c r="C25" s="54" t="s">
        <v>495</v>
      </c>
      <c r="D25" s="44">
        <f t="shared" si="11"/>
        <v>45</v>
      </c>
      <c r="E25" s="150">
        <f t="shared" si="12"/>
        <v>9</v>
      </c>
      <c r="F25" s="55"/>
      <c r="G25" s="55">
        <v>4</v>
      </c>
      <c r="H25" s="55"/>
      <c r="I25" s="55">
        <v>2</v>
      </c>
      <c r="J25" s="55"/>
      <c r="K25" s="55"/>
      <c r="L25" s="55"/>
      <c r="M25" s="55"/>
      <c r="N25" s="55">
        <v>1</v>
      </c>
      <c r="O25" s="55"/>
      <c r="P25" s="55">
        <v>1</v>
      </c>
      <c r="Q25" s="55">
        <v>4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>
        <v>13</v>
      </c>
      <c r="AF25" s="55">
        <v>16</v>
      </c>
      <c r="AG25" s="55"/>
      <c r="AH25" s="55">
        <v>1</v>
      </c>
      <c r="AI25" s="55"/>
      <c r="AJ25" s="55">
        <v>3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4.25">
      <c r="B26" s="106">
        <v>1011</v>
      </c>
      <c r="C26" s="54" t="s">
        <v>496</v>
      </c>
      <c r="D26" s="44">
        <f t="shared" si="11"/>
        <v>66</v>
      </c>
      <c r="E26" s="150">
        <f t="shared" si="12"/>
        <v>9</v>
      </c>
      <c r="F26" s="55"/>
      <c r="G26" s="55"/>
      <c r="H26" s="55"/>
      <c r="I26" s="55">
        <v>2</v>
      </c>
      <c r="J26" s="55"/>
      <c r="K26" s="55">
        <v>2</v>
      </c>
      <c r="L26" s="55"/>
      <c r="M26" s="55"/>
      <c r="N26" s="55">
        <v>4</v>
      </c>
      <c r="O26" s="55"/>
      <c r="P26" s="55"/>
      <c r="Q26" s="55">
        <v>5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v>1</v>
      </c>
      <c r="AE26" s="55">
        <v>46</v>
      </c>
      <c r="AF26" s="55">
        <v>2</v>
      </c>
      <c r="AG26" s="55">
        <v>2</v>
      </c>
      <c r="AH26" s="55"/>
      <c r="AI26" s="55"/>
      <c r="AJ26" s="55"/>
      <c r="AK26" s="55"/>
      <c r="AL26" s="55">
        <v>2</v>
      </c>
      <c r="AM26" s="55"/>
      <c r="AN26" s="55"/>
      <c r="AO26" s="55"/>
      <c r="AP26" s="55"/>
      <c r="AQ26" s="55"/>
      <c r="AR26" s="55"/>
      <c r="AS26" s="55"/>
      <c r="AT26" s="55"/>
    </row>
    <row r="27" spans="2:46" ht="14.25">
      <c r="B27" s="106">
        <v>1012</v>
      </c>
      <c r="C27" s="54" t="s">
        <v>497</v>
      </c>
      <c r="D27" s="44">
        <f t="shared" si="11"/>
        <v>82</v>
      </c>
      <c r="E27" s="150">
        <f t="shared" si="12"/>
        <v>10</v>
      </c>
      <c r="F27" s="55">
        <v>2</v>
      </c>
      <c r="G27" s="55"/>
      <c r="H27" s="55"/>
      <c r="I27" s="55"/>
      <c r="J27" s="55"/>
      <c r="K27" s="55"/>
      <c r="L27" s="55"/>
      <c r="M27" s="55"/>
      <c r="N27" s="55">
        <v>1</v>
      </c>
      <c r="O27" s="55"/>
      <c r="P27" s="55">
        <v>7</v>
      </c>
      <c r="Q27" s="55">
        <v>4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>
        <v>56</v>
      </c>
      <c r="AF27" s="55">
        <v>7</v>
      </c>
      <c r="AG27" s="55">
        <v>1</v>
      </c>
      <c r="AH27" s="55"/>
      <c r="AI27" s="55">
        <v>1</v>
      </c>
      <c r="AJ27" s="55"/>
      <c r="AK27" s="55"/>
      <c r="AL27" s="55">
        <v>1</v>
      </c>
      <c r="AM27" s="55"/>
      <c r="AN27" s="55"/>
      <c r="AO27" s="55"/>
      <c r="AP27" s="55">
        <v>2</v>
      </c>
      <c r="AQ27" s="55"/>
      <c r="AR27" s="55"/>
      <c r="AS27" s="55"/>
      <c r="AT27" s="55"/>
    </row>
    <row r="28" spans="2:46" ht="14.25">
      <c r="B28" s="106">
        <v>1013</v>
      </c>
      <c r="C28" s="54" t="s">
        <v>498</v>
      </c>
      <c r="D28" s="44">
        <f t="shared" si="11"/>
        <v>129</v>
      </c>
      <c r="E28" s="150">
        <f t="shared" si="12"/>
        <v>17</v>
      </c>
      <c r="F28" s="55"/>
      <c r="G28" s="55">
        <v>23</v>
      </c>
      <c r="H28" s="55"/>
      <c r="I28" s="55"/>
      <c r="J28" s="55">
        <v>1</v>
      </c>
      <c r="K28" s="55">
        <v>1</v>
      </c>
      <c r="L28" s="55">
        <v>2</v>
      </c>
      <c r="M28" s="55"/>
      <c r="N28" s="55">
        <v>5</v>
      </c>
      <c r="O28" s="55"/>
      <c r="P28" s="55">
        <v>15</v>
      </c>
      <c r="Q28" s="55">
        <v>8</v>
      </c>
      <c r="R28" s="55"/>
      <c r="S28" s="55"/>
      <c r="T28" s="55"/>
      <c r="U28" s="55"/>
      <c r="V28" s="55">
        <v>1</v>
      </c>
      <c r="W28" s="55">
        <v>2</v>
      </c>
      <c r="X28" s="55">
        <v>2</v>
      </c>
      <c r="Y28" s="55"/>
      <c r="Z28" s="55"/>
      <c r="AA28" s="55"/>
      <c r="AB28" s="55"/>
      <c r="AC28" s="55"/>
      <c r="AD28" s="55">
        <v>2</v>
      </c>
      <c r="AE28" s="55">
        <v>8</v>
      </c>
      <c r="AF28" s="55">
        <v>24</v>
      </c>
      <c r="AG28" s="55">
        <v>2</v>
      </c>
      <c r="AH28" s="55"/>
      <c r="AI28" s="55">
        <v>6</v>
      </c>
      <c r="AJ28" s="55">
        <v>12</v>
      </c>
      <c r="AK28" s="55">
        <v>15</v>
      </c>
      <c r="AL28" s="55"/>
      <c r="AM28" s="55"/>
      <c r="AN28" s="55"/>
      <c r="AO28" s="55"/>
      <c r="AP28" s="55"/>
      <c r="AQ28" s="55"/>
      <c r="AR28" s="55"/>
      <c r="AS28" s="55"/>
      <c r="AT28" s="55"/>
    </row>
    <row r="29" spans="2:46" ht="14.25">
      <c r="B29" s="106">
        <v>1017</v>
      </c>
      <c r="C29" s="54" t="s">
        <v>499</v>
      </c>
      <c r="D29" s="44">
        <f t="shared" si="11"/>
        <v>159</v>
      </c>
      <c r="E29" s="150">
        <f t="shared" si="12"/>
        <v>12</v>
      </c>
      <c r="F29" s="55"/>
      <c r="G29" s="55">
        <v>8</v>
      </c>
      <c r="H29" s="55"/>
      <c r="I29" s="55"/>
      <c r="J29" s="55"/>
      <c r="K29" s="55"/>
      <c r="L29" s="55"/>
      <c r="M29" s="55"/>
      <c r="N29" s="55">
        <v>6</v>
      </c>
      <c r="O29" s="55"/>
      <c r="P29" s="55"/>
      <c r="Q29" s="55">
        <v>21</v>
      </c>
      <c r="R29" s="55">
        <v>2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>
        <v>85</v>
      </c>
      <c r="AF29" s="55">
        <v>14</v>
      </c>
      <c r="AG29" s="55">
        <v>4</v>
      </c>
      <c r="AH29" s="55">
        <v>2</v>
      </c>
      <c r="AI29" s="55">
        <v>2</v>
      </c>
      <c r="AJ29" s="55">
        <v>4</v>
      </c>
      <c r="AK29" s="55"/>
      <c r="AL29" s="55">
        <v>9</v>
      </c>
      <c r="AM29" s="55"/>
      <c r="AN29" s="55"/>
      <c r="AO29" s="55"/>
      <c r="AP29" s="55">
        <v>2</v>
      </c>
      <c r="AQ29" s="55"/>
      <c r="AR29" s="55"/>
      <c r="AS29" s="55"/>
      <c r="AT29" s="55"/>
    </row>
    <row r="30" spans="2:46" ht="14.25">
      <c r="B30" s="106">
        <v>1018</v>
      </c>
      <c r="C30" s="56" t="s">
        <v>500</v>
      </c>
      <c r="D30" s="44">
        <f t="shared" si="11"/>
        <v>48</v>
      </c>
      <c r="E30" s="150">
        <f t="shared" si="12"/>
        <v>12</v>
      </c>
      <c r="F30" s="55"/>
      <c r="G30" s="55">
        <v>2</v>
      </c>
      <c r="H30" s="55"/>
      <c r="I30" s="55"/>
      <c r="J30" s="55"/>
      <c r="K30" s="55">
        <v>1</v>
      </c>
      <c r="L30" s="55"/>
      <c r="M30" s="55"/>
      <c r="N30" s="55">
        <v>3</v>
      </c>
      <c r="O30" s="55"/>
      <c r="P30" s="55">
        <v>15</v>
      </c>
      <c r="Q30" s="55">
        <v>1</v>
      </c>
      <c r="R30" s="55"/>
      <c r="S30" s="55"/>
      <c r="T30" s="55">
        <v>1</v>
      </c>
      <c r="U30" s="55"/>
      <c r="V30" s="55">
        <v>1</v>
      </c>
      <c r="W30" s="55"/>
      <c r="X30" s="55"/>
      <c r="Y30" s="55"/>
      <c r="Z30" s="55"/>
      <c r="AA30" s="55"/>
      <c r="AB30" s="55"/>
      <c r="AC30" s="55"/>
      <c r="AD30" s="55"/>
      <c r="AE30" s="55"/>
      <c r="AF30" s="55">
        <v>6</v>
      </c>
      <c r="AG30" s="55"/>
      <c r="AH30" s="55">
        <v>1</v>
      </c>
      <c r="AI30" s="55">
        <v>8</v>
      </c>
      <c r="AJ30" s="55">
        <v>5</v>
      </c>
      <c r="AK30" s="55">
        <v>4</v>
      </c>
      <c r="AL30" s="55"/>
      <c r="AM30" s="55"/>
      <c r="AN30" s="55"/>
      <c r="AO30" s="55"/>
      <c r="AP30" s="55"/>
      <c r="AQ30" s="55"/>
      <c r="AR30" s="55"/>
      <c r="AS30" s="55"/>
      <c r="AT30" s="55"/>
    </row>
    <row r="31" spans="2:46" ht="14.25">
      <c r="B31" s="106">
        <v>1019</v>
      </c>
      <c r="C31" s="54" t="s">
        <v>501</v>
      </c>
      <c r="D31" s="44">
        <f t="shared" si="11"/>
        <v>70</v>
      </c>
      <c r="E31" s="150">
        <f t="shared" si="12"/>
        <v>8</v>
      </c>
      <c r="F31" s="55"/>
      <c r="G31" s="55">
        <v>6</v>
      </c>
      <c r="H31" s="55">
        <v>1</v>
      </c>
      <c r="I31" s="55"/>
      <c r="J31" s="55"/>
      <c r="K31" s="55"/>
      <c r="L31" s="55"/>
      <c r="M31" s="55"/>
      <c r="N31" s="55">
        <v>7</v>
      </c>
      <c r="O31" s="55"/>
      <c r="P31" s="55">
        <v>3</v>
      </c>
      <c r="Q31" s="55">
        <v>6</v>
      </c>
      <c r="R31" s="55">
        <v>2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>
        <v>34</v>
      </c>
      <c r="AF31" s="55">
        <v>11</v>
      </c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</row>
    <row r="32" spans="2:46" ht="14.25">
      <c r="B32" s="106">
        <v>1020</v>
      </c>
      <c r="C32" s="56" t="s">
        <v>502</v>
      </c>
      <c r="D32" s="44">
        <f t="shared" si="11"/>
        <v>54</v>
      </c>
      <c r="E32" s="150">
        <f t="shared" si="12"/>
        <v>10</v>
      </c>
      <c r="F32" s="55"/>
      <c r="G32" s="55"/>
      <c r="H32" s="55">
        <v>2</v>
      </c>
      <c r="I32" s="55">
        <v>2</v>
      </c>
      <c r="J32" s="55"/>
      <c r="K32" s="55"/>
      <c r="L32" s="55"/>
      <c r="M32" s="55"/>
      <c r="N32" s="55">
        <v>3</v>
      </c>
      <c r="O32" s="55"/>
      <c r="P32" s="55">
        <v>6</v>
      </c>
      <c r="Q32" s="55">
        <v>6</v>
      </c>
      <c r="R32" s="55"/>
      <c r="S32" s="55"/>
      <c r="T32" s="55"/>
      <c r="U32" s="55"/>
      <c r="V32" s="55"/>
      <c r="W32" s="55"/>
      <c r="X32" s="55">
        <v>1</v>
      </c>
      <c r="Y32" s="55"/>
      <c r="Z32" s="55"/>
      <c r="AA32" s="55"/>
      <c r="AB32" s="55"/>
      <c r="AC32" s="55"/>
      <c r="AD32" s="55"/>
      <c r="AE32" s="55">
        <v>13</v>
      </c>
      <c r="AF32" s="55">
        <v>17</v>
      </c>
      <c r="AG32" s="55"/>
      <c r="AH32" s="55"/>
      <c r="AI32" s="55">
        <v>2</v>
      </c>
      <c r="AJ32" s="55"/>
      <c r="AK32" s="55">
        <v>2</v>
      </c>
      <c r="AL32" s="55"/>
      <c r="AM32" s="55"/>
      <c r="AN32" s="55"/>
      <c r="AO32" s="55"/>
      <c r="AP32" s="55"/>
      <c r="AQ32" s="55"/>
      <c r="AR32" s="55"/>
      <c r="AS32" s="55"/>
      <c r="AT32" s="55"/>
    </row>
    <row r="33" spans="2:46" ht="14.25">
      <c r="B33" s="106">
        <v>1023</v>
      </c>
      <c r="C33" s="54" t="s">
        <v>503</v>
      </c>
      <c r="D33" s="44">
        <f t="shared" si="11"/>
        <v>20</v>
      </c>
      <c r="E33" s="150">
        <f t="shared" si="12"/>
        <v>6</v>
      </c>
      <c r="F33" s="55"/>
      <c r="G33" s="55">
        <v>3</v>
      </c>
      <c r="H33" s="55"/>
      <c r="I33" s="55"/>
      <c r="J33" s="55"/>
      <c r="K33" s="55"/>
      <c r="L33" s="55"/>
      <c r="M33" s="55"/>
      <c r="N33" s="55">
        <v>1</v>
      </c>
      <c r="O33" s="55"/>
      <c r="P33" s="55">
        <v>8</v>
      </c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>
        <v>4</v>
      </c>
      <c r="AG33" s="55"/>
      <c r="AH33" s="55"/>
      <c r="AI33" s="55"/>
      <c r="AJ33" s="55">
        <v>2</v>
      </c>
      <c r="AK33" s="55"/>
      <c r="AL33" s="55">
        <v>2</v>
      </c>
      <c r="AM33" s="55"/>
      <c r="AN33" s="55"/>
      <c r="AO33" s="55"/>
      <c r="AP33" s="55"/>
      <c r="AQ33" s="55"/>
      <c r="AR33" s="55"/>
      <c r="AS33" s="55"/>
      <c r="AT33" s="55"/>
    </row>
    <row r="34" spans="2:46" ht="14.25">
      <c r="B34" s="106">
        <v>1026</v>
      </c>
      <c r="C34" s="54" t="s">
        <v>504</v>
      </c>
      <c r="D34" s="44">
        <f t="shared" si="11"/>
        <v>238</v>
      </c>
      <c r="E34" s="150">
        <f t="shared" si="12"/>
        <v>12</v>
      </c>
      <c r="F34" s="55"/>
      <c r="G34" s="55">
        <v>9</v>
      </c>
      <c r="H34" s="55">
        <v>1</v>
      </c>
      <c r="I34" s="55">
        <v>9</v>
      </c>
      <c r="J34" s="55"/>
      <c r="K34" s="55">
        <v>6</v>
      </c>
      <c r="L34" s="55"/>
      <c r="M34" s="55"/>
      <c r="N34" s="55">
        <v>34</v>
      </c>
      <c r="O34" s="55"/>
      <c r="P34" s="55">
        <v>3</v>
      </c>
      <c r="Q34" s="55">
        <v>1</v>
      </c>
      <c r="R34" s="55">
        <v>3</v>
      </c>
      <c r="S34" s="55">
        <v>6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>
        <v>163</v>
      </c>
      <c r="AF34" s="55"/>
      <c r="AG34" s="55"/>
      <c r="AH34" s="55">
        <v>2</v>
      </c>
      <c r="AI34" s="55">
        <v>1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</row>
    <row r="35" spans="2:46" ht="14.25">
      <c r="B35" s="106">
        <v>1029</v>
      </c>
      <c r="C35" s="54" t="s">
        <v>505</v>
      </c>
      <c r="D35" s="44">
        <f t="shared" si="11"/>
        <v>42</v>
      </c>
      <c r="E35" s="150">
        <f t="shared" si="12"/>
        <v>12</v>
      </c>
      <c r="F35" s="55">
        <v>2</v>
      </c>
      <c r="G35" s="55">
        <v>1</v>
      </c>
      <c r="H35" s="55">
        <v>2</v>
      </c>
      <c r="I35" s="55">
        <v>2</v>
      </c>
      <c r="J35" s="55"/>
      <c r="K35" s="55">
        <v>2</v>
      </c>
      <c r="L35" s="55"/>
      <c r="M35" s="55"/>
      <c r="N35" s="55">
        <v>4</v>
      </c>
      <c r="O35" s="55"/>
      <c r="P35" s="55"/>
      <c r="Q35" s="55">
        <v>2</v>
      </c>
      <c r="R35" s="55">
        <v>1</v>
      </c>
      <c r="S35" s="55">
        <v>2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>
        <v>20</v>
      </c>
      <c r="AF35" s="55">
        <v>2</v>
      </c>
      <c r="AG35" s="55"/>
      <c r="AH35" s="55"/>
      <c r="AI35" s="55"/>
      <c r="AJ35" s="55"/>
      <c r="AK35" s="55">
        <v>2</v>
      </c>
      <c r="AL35" s="55"/>
      <c r="AM35" s="55"/>
      <c r="AN35" s="55"/>
      <c r="AO35" s="55"/>
      <c r="AP35" s="55"/>
      <c r="AQ35" s="55"/>
      <c r="AR35" s="55"/>
      <c r="AS35" s="55"/>
      <c r="AT35" s="55"/>
    </row>
    <row r="36" spans="2:46" ht="14.25">
      <c r="B36" s="106">
        <v>1031</v>
      </c>
      <c r="C36" s="54" t="s">
        <v>506</v>
      </c>
      <c r="D36" s="44">
        <f t="shared" si="11"/>
        <v>36</v>
      </c>
      <c r="E36" s="150">
        <f t="shared" si="12"/>
        <v>8</v>
      </c>
      <c r="F36" s="55"/>
      <c r="G36" s="55">
        <v>2</v>
      </c>
      <c r="H36" s="55"/>
      <c r="I36" s="55"/>
      <c r="J36" s="55"/>
      <c r="K36" s="55"/>
      <c r="L36" s="55"/>
      <c r="M36" s="55"/>
      <c r="N36" s="55"/>
      <c r="O36" s="55"/>
      <c r="P36" s="55"/>
      <c r="Q36" s="55">
        <v>2</v>
      </c>
      <c r="R36" s="55"/>
      <c r="S36" s="55"/>
      <c r="T36" s="55"/>
      <c r="U36" s="55"/>
      <c r="V36" s="55"/>
      <c r="W36" s="55"/>
      <c r="X36" s="55">
        <v>1</v>
      </c>
      <c r="Y36" s="55"/>
      <c r="Z36" s="55"/>
      <c r="AA36" s="55"/>
      <c r="AB36" s="55"/>
      <c r="AC36" s="55"/>
      <c r="AD36" s="55"/>
      <c r="AE36" s="55">
        <v>13</v>
      </c>
      <c r="AF36" s="55">
        <v>9</v>
      </c>
      <c r="AG36" s="55">
        <v>3</v>
      </c>
      <c r="AH36" s="55"/>
      <c r="AI36" s="55"/>
      <c r="AJ36" s="55">
        <v>2</v>
      </c>
      <c r="AK36" s="55">
        <v>4</v>
      </c>
      <c r="AL36" s="55"/>
      <c r="AM36" s="55"/>
      <c r="AN36" s="55"/>
      <c r="AO36" s="55"/>
      <c r="AP36" s="55"/>
      <c r="AQ36" s="55"/>
      <c r="AR36" s="55"/>
      <c r="AS36" s="55"/>
      <c r="AT36" s="55"/>
    </row>
    <row r="37" spans="2:46" ht="14.25">
      <c r="B37" s="106">
        <v>1033</v>
      </c>
      <c r="C37" s="54" t="s">
        <v>507</v>
      </c>
      <c r="D37" s="44">
        <f t="shared" si="11"/>
        <v>27</v>
      </c>
      <c r="E37" s="150">
        <f t="shared" si="12"/>
        <v>8</v>
      </c>
      <c r="F37" s="55"/>
      <c r="G37" s="55">
        <v>2</v>
      </c>
      <c r="H37" s="55"/>
      <c r="I37" s="55"/>
      <c r="J37" s="55"/>
      <c r="K37" s="55"/>
      <c r="L37" s="55"/>
      <c r="M37" s="55"/>
      <c r="N37" s="55">
        <v>2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>
        <v>5</v>
      </c>
      <c r="AF37" s="55">
        <v>9</v>
      </c>
      <c r="AG37" s="55">
        <v>2</v>
      </c>
      <c r="AH37" s="55"/>
      <c r="AI37" s="55"/>
      <c r="AJ37" s="55">
        <v>2</v>
      </c>
      <c r="AK37" s="55">
        <v>3</v>
      </c>
      <c r="AL37" s="55">
        <v>2</v>
      </c>
      <c r="AM37" s="55"/>
      <c r="AN37" s="55"/>
      <c r="AO37" s="55"/>
      <c r="AP37" s="55"/>
      <c r="AQ37" s="55"/>
      <c r="AR37" s="55"/>
      <c r="AS37" s="55"/>
      <c r="AT37" s="55"/>
    </row>
    <row r="38" spans="2:46" ht="14.25">
      <c r="B38" s="106">
        <v>1035</v>
      </c>
      <c r="C38" s="54" t="s">
        <v>508</v>
      </c>
      <c r="D38" s="44">
        <f t="shared" si="11"/>
        <v>54</v>
      </c>
      <c r="E38" s="150">
        <f t="shared" si="12"/>
        <v>9</v>
      </c>
      <c r="F38" s="55"/>
      <c r="G38" s="55"/>
      <c r="H38" s="55">
        <v>2</v>
      </c>
      <c r="I38" s="55"/>
      <c r="J38" s="55"/>
      <c r="K38" s="55"/>
      <c r="L38" s="55"/>
      <c r="M38" s="55">
        <v>3</v>
      </c>
      <c r="N38" s="55">
        <v>4</v>
      </c>
      <c r="O38" s="55"/>
      <c r="P38" s="55"/>
      <c r="Q38" s="55">
        <v>5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>
        <v>12</v>
      </c>
      <c r="AF38" s="55">
        <v>21</v>
      </c>
      <c r="AG38" s="55"/>
      <c r="AH38" s="55"/>
      <c r="AI38" s="55"/>
      <c r="AJ38" s="55"/>
      <c r="AK38" s="55"/>
      <c r="AL38" s="55">
        <v>1</v>
      </c>
      <c r="AM38" s="55"/>
      <c r="AN38" s="55">
        <v>2</v>
      </c>
      <c r="AO38" s="55"/>
      <c r="AP38" s="55"/>
      <c r="AQ38" s="55"/>
      <c r="AR38" s="55"/>
      <c r="AS38" s="55"/>
      <c r="AT38" s="55">
        <v>4</v>
      </c>
    </row>
    <row r="39" spans="2:46" ht="14.25">
      <c r="B39" s="106">
        <v>1037</v>
      </c>
      <c r="C39" s="54" t="s">
        <v>509</v>
      </c>
      <c r="D39" s="44">
        <f t="shared" si="11"/>
        <v>151</v>
      </c>
      <c r="E39" s="150">
        <f t="shared" si="12"/>
        <v>15</v>
      </c>
      <c r="F39" s="55">
        <v>2</v>
      </c>
      <c r="G39" s="55">
        <v>49</v>
      </c>
      <c r="H39" s="55"/>
      <c r="I39" s="55">
        <v>2</v>
      </c>
      <c r="J39" s="55"/>
      <c r="K39" s="55"/>
      <c r="L39" s="55"/>
      <c r="M39" s="55"/>
      <c r="N39" s="55">
        <v>5</v>
      </c>
      <c r="O39" s="55"/>
      <c r="P39" s="55">
        <v>7</v>
      </c>
      <c r="Q39" s="55">
        <v>1</v>
      </c>
      <c r="R39" s="55"/>
      <c r="S39" s="55">
        <v>2</v>
      </c>
      <c r="T39" s="55"/>
      <c r="U39" s="55"/>
      <c r="V39" s="55"/>
      <c r="W39" s="55"/>
      <c r="X39" s="55">
        <v>2</v>
      </c>
      <c r="Y39" s="55"/>
      <c r="Z39" s="55"/>
      <c r="AA39" s="55"/>
      <c r="AB39" s="55"/>
      <c r="AC39" s="55"/>
      <c r="AD39" s="55"/>
      <c r="AE39" s="55">
        <v>39</v>
      </c>
      <c r="AF39" s="55">
        <v>15</v>
      </c>
      <c r="AG39" s="55"/>
      <c r="AH39" s="55"/>
      <c r="AI39" s="55">
        <v>10</v>
      </c>
      <c r="AJ39" s="55">
        <v>4</v>
      </c>
      <c r="AK39" s="55">
        <v>2</v>
      </c>
      <c r="AL39" s="55">
        <v>9</v>
      </c>
      <c r="AM39" s="55"/>
      <c r="AN39" s="55"/>
      <c r="AO39" s="55"/>
      <c r="AP39" s="55">
        <v>2</v>
      </c>
      <c r="AQ39" s="55"/>
      <c r="AR39" s="55"/>
      <c r="AS39" s="55"/>
      <c r="AT39" s="55"/>
    </row>
    <row r="40" spans="2:46" ht="14.25">
      <c r="B40" s="106">
        <v>1038</v>
      </c>
      <c r="C40" s="54" t="s">
        <v>510</v>
      </c>
      <c r="D40" s="44">
        <f t="shared" si="11"/>
        <v>19</v>
      </c>
      <c r="E40" s="150">
        <f t="shared" si="12"/>
        <v>6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>
        <v>1</v>
      </c>
      <c r="Q40" s="55">
        <v>2</v>
      </c>
      <c r="R40" s="55"/>
      <c r="S40" s="55"/>
      <c r="T40" s="55"/>
      <c r="U40" s="55"/>
      <c r="V40" s="55"/>
      <c r="W40" s="55"/>
      <c r="X40" s="55">
        <v>1</v>
      </c>
      <c r="Y40" s="55"/>
      <c r="Z40" s="55"/>
      <c r="AA40" s="55"/>
      <c r="AB40" s="55"/>
      <c r="AC40" s="55"/>
      <c r="AD40" s="55"/>
      <c r="AE40" s="55">
        <v>8</v>
      </c>
      <c r="AF40" s="55">
        <v>5</v>
      </c>
      <c r="AG40" s="55"/>
      <c r="AH40" s="55"/>
      <c r="AI40" s="55">
        <v>2</v>
      </c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</row>
    <row r="41" spans="2:46" ht="14.25">
      <c r="B41" s="106">
        <v>1042</v>
      </c>
      <c r="C41" s="54" t="s">
        <v>511</v>
      </c>
      <c r="D41" s="44">
        <f t="shared" si="11"/>
        <v>0</v>
      </c>
      <c r="E41" s="150">
        <f t="shared" si="12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2:46" ht="14.25">
      <c r="B42" s="106">
        <v>1044</v>
      </c>
      <c r="C42" s="54" t="s">
        <v>512</v>
      </c>
      <c r="D42" s="44">
        <f t="shared" si="11"/>
        <v>101</v>
      </c>
      <c r="E42" s="150">
        <f t="shared" si="12"/>
        <v>11</v>
      </c>
      <c r="F42" s="55">
        <v>4</v>
      </c>
      <c r="G42" s="55">
        <v>2</v>
      </c>
      <c r="H42" s="55">
        <v>2</v>
      </c>
      <c r="I42" s="55">
        <v>2</v>
      </c>
      <c r="J42" s="55"/>
      <c r="K42" s="55">
        <v>5</v>
      </c>
      <c r="L42" s="55"/>
      <c r="M42" s="55"/>
      <c r="N42" s="55">
        <v>14</v>
      </c>
      <c r="O42" s="55"/>
      <c r="P42" s="55"/>
      <c r="Q42" s="55"/>
      <c r="R42" s="55">
        <v>1</v>
      </c>
      <c r="S42" s="55">
        <v>2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>
        <v>62</v>
      </c>
      <c r="AF42" s="55">
        <v>4</v>
      </c>
      <c r="AG42" s="55"/>
      <c r="AH42" s="55"/>
      <c r="AI42" s="55"/>
      <c r="AJ42" s="55"/>
      <c r="AK42" s="55">
        <v>3</v>
      </c>
      <c r="AL42" s="55"/>
      <c r="AM42" s="55"/>
      <c r="AN42" s="55"/>
      <c r="AO42" s="55"/>
      <c r="AP42" s="55"/>
      <c r="AQ42" s="55"/>
      <c r="AR42" s="55"/>
      <c r="AS42" s="55"/>
      <c r="AT42" s="55"/>
    </row>
    <row r="43" spans="2:46" ht="14.25">
      <c r="B43" s="106">
        <v>1045</v>
      </c>
      <c r="C43" s="54" t="s">
        <v>513</v>
      </c>
      <c r="D43" s="44">
        <f t="shared" si="11"/>
        <v>113</v>
      </c>
      <c r="E43" s="150">
        <f t="shared" si="12"/>
        <v>11</v>
      </c>
      <c r="F43" s="55"/>
      <c r="G43" s="55">
        <v>14</v>
      </c>
      <c r="H43" s="55"/>
      <c r="I43" s="55">
        <v>6</v>
      </c>
      <c r="J43" s="55"/>
      <c r="K43" s="55"/>
      <c r="L43" s="55"/>
      <c r="M43" s="55"/>
      <c r="N43" s="55">
        <v>19</v>
      </c>
      <c r="O43" s="55"/>
      <c r="P43" s="55">
        <v>4</v>
      </c>
      <c r="Q43" s="55"/>
      <c r="R43" s="55"/>
      <c r="S43" s="55">
        <v>2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>
        <v>45</v>
      </c>
      <c r="AF43" s="55">
        <v>1</v>
      </c>
      <c r="AG43" s="55">
        <v>6</v>
      </c>
      <c r="AH43" s="55">
        <v>2</v>
      </c>
      <c r="AI43" s="55"/>
      <c r="AJ43" s="55"/>
      <c r="AK43" s="55">
        <v>7</v>
      </c>
      <c r="AL43" s="55">
        <v>7</v>
      </c>
      <c r="AM43" s="55"/>
      <c r="AN43" s="55"/>
      <c r="AO43" s="55"/>
      <c r="AP43" s="55"/>
      <c r="AQ43" s="55"/>
      <c r="AR43" s="55"/>
      <c r="AS43" s="55"/>
      <c r="AT43" s="55"/>
    </row>
    <row r="44" spans="2:46" ht="14.25">
      <c r="B44" s="106">
        <v>1046</v>
      </c>
      <c r="C44" s="54" t="s">
        <v>514</v>
      </c>
      <c r="D44" s="44">
        <f t="shared" si="11"/>
        <v>181</v>
      </c>
      <c r="E44" s="150">
        <f t="shared" si="12"/>
        <v>14</v>
      </c>
      <c r="F44" s="55">
        <v>3</v>
      </c>
      <c r="G44" s="55"/>
      <c r="H44" s="55">
        <v>10</v>
      </c>
      <c r="I44" s="55">
        <v>4</v>
      </c>
      <c r="J44" s="55"/>
      <c r="K44" s="55">
        <v>12</v>
      </c>
      <c r="L44" s="55"/>
      <c r="M44" s="55"/>
      <c r="N44" s="55">
        <v>35</v>
      </c>
      <c r="O44" s="55"/>
      <c r="P44" s="55"/>
      <c r="Q44" s="55">
        <v>3</v>
      </c>
      <c r="R44" s="55">
        <v>7</v>
      </c>
      <c r="S44" s="55">
        <v>6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>
        <v>67</v>
      </c>
      <c r="AF44" s="55">
        <v>4</v>
      </c>
      <c r="AG44" s="55">
        <v>23</v>
      </c>
      <c r="AH44" s="55">
        <v>1</v>
      </c>
      <c r="AI44" s="55"/>
      <c r="AJ44" s="55"/>
      <c r="AK44" s="55"/>
      <c r="AL44" s="55">
        <v>4</v>
      </c>
      <c r="AM44" s="55"/>
      <c r="AN44" s="55"/>
      <c r="AO44" s="55"/>
      <c r="AP44" s="55"/>
      <c r="AQ44" s="55"/>
      <c r="AR44" s="55">
        <v>2</v>
      </c>
      <c r="AS44" s="55"/>
      <c r="AT44" s="55"/>
    </row>
    <row r="45" spans="2:46" ht="14.25">
      <c r="B45" s="106">
        <v>1047</v>
      </c>
      <c r="C45" s="54" t="s">
        <v>945</v>
      </c>
      <c r="D45" s="44">
        <f t="shared" si="11"/>
        <v>57</v>
      </c>
      <c r="E45" s="150">
        <f t="shared" si="12"/>
        <v>7</v>
      </c>
      <c r="F45" s="55"/>
      <c r="G45" s="55"/>
      <c r="H45" s="55"/>
      <c r="I45" s="55"/>
      <c r="J45" s="55"/>
      <c r="K45" s="55"/>
      <c r="L45" s="55"/>
      <c r="M45" s="55"/>
      <c r="N45" s="55">
        <v>3</v>
      </c>
      <c r="O45" s="55"/>
      <c r="P45" s="55"/>
      <c r="Q45" s="55">
        <v>7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>
        <v>9</v>
      </c>
      <c r="AF45" s="55">
        <v>31</v>
      </c>
      <c r="AG45" s="55"/>
      <c r="AH45" s="55"/>
      <c r="AI45" s="55">
        <v>2</v>
      </c>
      <c r="AJ45" s="55">
        <v>4</v>
      </c>
      <c r="AK45" s="55"/>
      <c r="AL45" s="55"/>
      <c r="AM45" s="55"/>
      <c r="AN45" s="55"/>
      <c r="AO45" s="55"/>
      <c r="AP45" s="55"/>
      <c r="AQ45" s="55"/>
      <c r="AR45" s="55">
        <v>1</v>
      </c>
      <c r="AS45" s="55"/>
      <c r="AT45" s="55"/>
    </row>
    <row r="46" spans="2:46" ht="14.25">
      <c r="B46" s="106">
        <v>1050</v>
      </c>
      <c r="C46" s="54" t="s">
        <v>515</v>
      </c>
      <c r="D46" s="44">
        <f t="shared" si="11"/>
        <v>157</v>
      </c>
      <c r="E46" s="150">
        <f t="shared" si="12"/>
        <v>15</v>
      </c>
      <c r="F46" s="55">
        <v>3</v>
      </c>
      <c r="G46" s="55">
        <v>2</v>
      </c>
      <c r="H46" s="55">
        <v>4</v>
      </c>
      <c r="I46" s="55">
        <v>3</v>
      </c>
      <c r="J46" s="55"/>
      <c r="K46" s="55">
        <v>2</v>
      </c>
      <c r="L46" s="55"/>
      <c r="M46" s="55"/>
      <c r="N46" s="55">
        <v>17</v>
      </c>
      <c r="O46" s="55"/>
      <c r="P46" s="55">
        <v>1</v>
      </c>
      <c r="Q46" s="55">
        <v>4</v>
      </c>
      <c r="R46" s="55">
        <v>2</v>
      </c>
      <c r="S46" s="55"/>
      <c r="T46" s="55"/>
      <c r="U46" s="55"/>
      <c r="V46" s="55"/>
      <c r="W46" s="55">
        <v>1</v>
      </c>
      <c r="X46" s="55">
        <v>1</v>
      </c>
      <c r="Y46" s="55"/>
      <c r="Z46" s="55"/>
      <c r="AA46" s="55"/>
      <c r="AB46" s="55"/>
      <c r="AC46" s="55"/>
      <c r="AD46" s="55"/>
      <c r="AE46" s="55">
        <v>43</v>
      </c>
      <c r="AF46" s="55"/>
      <c r="AG46" s="55"/>
      <c r="AH46" s="55">
        <v>2</v>
      </c>
      <c r="AI46" s="55">
        <v>70</v>
      </c>
      <c r="AJ46" s="55"/>
      <c r="AK46" s="55"/>
      <c r="AL46" s="55">
        <v>2</v>
      </c>
      <c r="AM46" s="55"/>
      <c r="AN46" s="55"/>
      <c r="AO46" s="55"/>
      <c r="AP46" s="55"/>
      <c r="AQ46" s="55"/>
      <c r="AR46" s="55"/>
      <c r="AS46" s="55"/>
      <c r="AT46" s="55"/>
    </row>
    <row r="47" spans="2:46" ht="14.25">
      <c r="B47" s="106">
        <v>1052</v>
      </c>
      <c r="C47" s="54" t="s">
        <v>516</v>
      </c>
      <c r="D47" s="44">
        <f t="shared" si="11"/>
        <v>6</v>
      </c>
      <c r="E47" s="150">
        <f t="shared" si="12"/>
        <v>1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>
        <v>6</v>
      </c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</row>
    <row r="48" spans="2:46" ht="14.25">
      <c r="B48" s="106">
        <v>1053</v>
      </c>
      <c r="C48" s="54" t="s">
        <v>517</v>
      </c>
      <c r="D48" s="44">
        <f t="shared" si="11"/>
        <v>16</v>
      </c>
      <c r="E48" s="150">
        <f t="shared" si="12"/>
        <v>4</v>
      </c>
      <c r="F48" s="55"/>
      <c r="G48" s="55"/>
      <c r="H48" s="55"/>
      <c r="I48" s="55">
        <v>1</v>
      </c>
      <c r="J48" s="55"/>
      <c r="K48" s="55"/>
      <c r="L48" s="55"/>
      <c r="M48" s="55"/>
      <c r="N48" s="55">
        <v>7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>
        <v>6</v>
      </c>
      <c r="AF48" s="55"/>
      <c r="AG48" s="55"/>
      <c r="AH48" s="55"/>
      <c r="AI48" s="55"/>
      <c r="AJ48" s="55"/>
      <c r="AK48" s="55"/>
      <c r="AL48" s="55">
        <v>2</v>
      </c>
      <c r="AM48" s="55"/>
      <c r="AN48" s="55"/>
      <c r="AO48" s="55"/>
      <c r="AP48" s="55"/>
      <c r="AQ48" s="55"/>
      <c r="AR48" s="55"/>
      <c r="AS48" s="55"/>
      <c r="AT48" s="55"/>
    </row>
    <row r="49" spans="2:46" ht="14.25">
      <c r="B49" s="106">
        <v>1054</v>
      </c>
      <c r="C49" s="54" t="s">
        <v>518</v>
      </c>
      <c r="D49" s="44">
        <f t="shared" si="11"/>
        <v>12</v>
      </c>
      <c r="E49" s="150">
        <f t="shared" si="12"/>
        <v>3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>
        <v>2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>
        <v>6</v>
      </c>
      <c r="AF49" s="55">
        <v>4</v>
      </c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</row>
    <row r="50" spans="2:46" ht="14.25">
      <c r="B50" s="106">
        <v>1055</v>
      </c>
      <c r="C50" s="54" t="s">
        <v>519</v>
      </c>
      <c r="D50" s="44">
        <f t="shared" si="11"/>
        <v>33</v>
      </c>
      <c r="E50" s="150">
        <f t="shared" si="12"/>
        <v>7</v>
      </c>
      <c r="F50" s="55"/>
      <c r="G50" s="55">
        <v>2</v>
      </c>
      <c r="H50" s="55"/>
      <c r="I50" s="55"/>
      <c r="J50" s="55"/>
      <c r="K50" s="55"/>
      <c r="L50" s="55"/>
      <c r="M50" s="55"/>
      <c r="N50" s="55"/>
      <c r="O50" s="55"/>
      <c r="P50" s="55"/>
      <c r="Q50" s="55">
        <v>1</v>
      </c>
      <c r="R50" s="55">
        <v>2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>
        <v>21</v>
      </c>
      <c r="AF50" s="55">
        <v>2</v>
      </c>
      <c r="AG50" s="55">
        <v>4</v>
      </c>
      <c r="AH50" s="55"/>
      <c r="AI50" s="55">
        <v>1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</row>
    <row r="51" spans="2:46" ht="14.25">
      <c r="B51" s="106">
        <v>1056</v>
      </c>
      <c r="C51" s="56" t="s">
        <v>520</v>
      </c>
      <c r="D51" s="44">
        <f t="shared" si="11"/>
        <v>339</v>
      </c>
      <c r="E51" s="150">
        <f t="shared" si="12"/>
        <v>16</v>
      </c>
      <c r="F51" s="55"/>
      <c r="G51" s="55">
        <v>11</v>
      </c>
      <c r="H51" s="55"/>
      <c r="I51" s="55"/>
      <c r="J51" s="55"/>
      <c r="K51" s="55"/>
      <c r="L51" s="55"/>
      <c r="M51" s="55"/>
      <c r="N51" s="55">
        <v>5</v>
      </c>
      <c r="O51" s="55"/>
      <c r="P51" s="55"/>
      <c r="Q51" s="55">
        <v>101</v>
      </c>
      <c r="R51" s="55"/>
      <c r="S51" s="55"/>
      <c r="T51" s="55"/>
      <c r="U51" s="55">
        <v>2</v>
      </c>
      <c r="V51" s="55"/>
      <c r="W51" s="55">
        <v>1</v>
      </c>
      <c r="X51" s="55">
        <v>1</v>
      </c>
      <c r="Y51" s="55">
        <v>2</v>
      </c>
      <c r="Z51" s="55"/>
      <c r="AA51" s="55"/>
      <c r="AB51" s="55"/>
      <c r="AC51" s="55"/>
      <c r="AD51" s="55"/>
      <c r="AE51" s="55">
        <v>19</v>
      </c>
      <c r="AF51" s="55">
        <v>182</v>
      </c>
      <c r="AG51" s="55"/>
      <c r="AH51" s="55">
        <v>3</v>
      </c>
      <c r="AI51" s="55">
        <v>2</v>
      </c>
      <c r="AJ51" s="55">
        <v>1</v>
      </c>
      <c r="AK51" s="55">
        <v>4</v>
      </c>
      <c r="AL51" s="55">
        <v>3</v>
      </c>
      <c r="AM51" s="55"/>
      <c r="AN51" s="55">
        <v>1</v>
      </c>
      <c r="AO51" s="55"/>
      <c r="AP51" s="55"/>
      <c r="AQ51" s="55"/>
      <c r="AR51" s="55">
        <v>1</v>
      </c>
      <c r="AS51" s="55"/>
      <c r="AT51" s="55"/>
    </row>
    <row r="52" spans="2:46" ht="14.25">
      <c r="B52" s="106">
        <v>1057</v>
      </c>
      <c r="C52" s="54" t="s">
        <v>521</v>
      </c>
      <c r="D52" s="44">
        <f t="shared" si="11"/>
        <v>2</v>
      </c>
      <c r="E52" s="150">
        <f t="shared" si="12"/>
        <v>1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>
        <v>2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</row>
    <row r="53" spans="2:46" ht="14.25">
      <c r="B53" s="106">
        <v>1058</v>
      </c>
      <c r="C53" s="54" t="s">
        <v>522</v>
      </c>
      <c r="D53" s="44">
        <f t="shared" si="11"/>
        <v>27</v>
      </c>
      <c r="E53" s="150">
        <f t="shared" si="12"/>
        <v>3</v>
      </c>
      <c r="F53" s="55"/>
      <c r="G53" s="55"/>
      <c r="H53" s="55"/>
      <c r="I53" s="55">
        <v>2</v>
      </c>
      <c r="J53" s="55"/>
      <c r="K53" s="55"/>
      <c r="L53" s="55"/>
      <c r="M53" s="55"/>
      <c r="N53" s="55">
        <v>17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>
        <v>8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</row>
    <row r="54" spans="2:46" ht="14.25">
      <c r="B54" s="106">
        <v>1059</v>
      </c>
      <c r="C54" s="54" t="s">
        <v>523</v>
      </c>
      <c r="D54" s="44">
        <f t="shared" si="11"/>
        <v>95</v>
      </c>
      <c r="E54" s="150">
        <f t="shared" si="12"/>
        <v>14</v>
      </c>
      <c r="F54" s="55">
        <v>2</v>
      </c>
      <c r="G54" s="55">
        <v>3</v>
      </c>
      <c r="H54" s="55"/>
      <c r="I54" s="55">
        <v>9</v>
      </c>
      <c r="J54" s="55"/>
      <c r="K54" s="55">
        <v>2</v>
      </c>
      <c r="L54" s="55"/>
      <c r="M54" s="55"/>
      <c r="N54" s="55">
        <v>10</v>
      </c>
      <c r="O54" s="55"/>
      <c r="P54" s="55">
        <v>2</v>
      </c>
      <c r="Q54" s="55">
        <v>5</v>
      </c>
      <c r="R54" s="55"/>
      <c r="S54" s="55">
        <v>6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v>4</v>
      </c>
      <c r="AE54" s="55">
        <v>36</v>
      </c>
      <c r="AF54" s="55">
        <v>2</v>
      </c>
      <c r="AG54" s="55">
        <v>2</v>
      </c>
      <c r="AH54" s="55"/>
      <c r="AI54" s="55">
        <v>1</v>
      </c>
      <c r="AJ54" s="55"/>
      <c r="AK54" s="55"/>
      <c r="AL54" s="55">
        <v>11</v>
      </c>
      <c r="AM54" s="55"/>
      <c r="AN54" s="55"/>
      <c r="AO54" s="55"/>
      <c r="AP54" s="55"/>
      <c r="AQ54" s="55"/>
      <c r="AR54" s="55"/>
      <c r="AS54" s="55"/>
      <c r="AT54" s="55"/>
    </row>
    <row r="55" spans="2:46" ht="14.25">
      <c r="B55" s="106">
        <v>1060</v>
      </c>
      <c r="C55" s="54" t="s">
        <v>524</v>
      </c>
      <c r="D55" s="44">
        <f aca="true" t="shared" si="13" ref="D55:D84">SUM(F55:AT55)</f>
        <v>15</v>
      </c>
      <c r="E55" s="150">
        <f aca="true" t="shared" si="14" ref="E55:E84">COUNT(F55:AT55)</f>
        <v>4</v>
      </c>
      <c r="F55" s="55"/>
      <c r="G55" s="55">
        <v>2</v>
      </c>
      <c r="H55" s="55"/>
      <c r="I55" s="55"/>
      <c r="J55" s="55"/>
      <c r="K55" s="55"/>
      <c r="L55" s="55"/>
      <c r="M55" s="55"/>
      <c r="N55" s="55">
        <v>1</v>
      </c>
      <c r="O55" s="55"/>
      <c r="P55" s="55"/>
      <c r="Q55" s="55"/>
      <c r="R55" s="55">
        <v>2</v>
      </c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>
        <v>10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</row>
    <row r="56" spans="2:46" ht="14.25">
      <c r="B56" s="106">
        <v>1061</v>
      </c>
      <c r="C56" s="54" t="s">
        <v>525</v>
      </c>
      <c r="D56" s="44">
        <f t="shared" si="13"/>
        <v>7</v>
      </c>
      <c r="E56" s="150">
        <f t="shared" si="14"/>
        <v>2</v>
      </c>
      <c r="F56" s="55"/>
      <c r="G56" s="55"/>
      <c r="H56" s="55"/>
      <c r="I56" s="55"/>
      <c r="J56" s="55"/>
      <c r="K56" s="55"/>
      <c r="L56" s="55"/>
      <c r="M56" s="55"/>
      <c r="N56" s="55">
        <v>6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>
        <v>1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</row>
    <row r="57" spans="2:46" ht="14.25">
      <c r="B57" s="106">
        <v>1062</v>
      </c>
      <c r="C57" s="54" t="s">
        <v>526</v>
      </c>
      <c r="D57" s="44">
        <f t="shared" si="13"/>
        <v>25</v>
      </c>
      <c r="E57" s="150">
        <f t="shared" si="14"/>
        <v>5</v>
      </c>
      <c r="F57" s="55"/>
      <c r="G57" s="55"/>
      <c r="H57" s="55"/>
      <c r="I57" s="55">
        <v>3</v>
      </c>
      <c r="J57" s="55"/>
      <c r="K57" s="55"/>
      <c r="L57" s="55"/>
      <c r="M57" s="55"/>
      <c r="N57" s="55">
        <v>14</v>
      </c>
      <c r="O57" s="55"/>
      <c r="P57" s="55"/>
      <c r="Q57" s="55"/>
      <c r="R57" s="55"/>
      <c r="S57" s="55">
        <v>2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>
        <v>4</v>
      </c>
      <c r="AF57" s="55"/>
      <c r="AG57" s="55"/>
      <c r="AH57" s="55">
        <v>2</v>
      </c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</row>
    <row r="58" spans="2:46" ht="14.25">
      <c r="B58" s="106">
        <v>1063</v>
      </c>
      <c r="C58" s="54" t="s">
        <v>527</v>
      </c>
      <c r="D58" s="44">
        <f t="shared" si="13"/>
        <v>117</v>
      </c>
      <c r="E58" s="150">
        <f t="shared" si="14"/>
        <v>12</v>
      </c>
      <c r="F58" s="55">
        <v>3</v>
      </c>
      <c r="G58" s="55">
        <v>18</v>
      </c>
      <c r="H58" s="55">
        <v>2</v>
      </c>
      <c r="I58" s="55"/>
      <c r="J58" s="55"/>
      <c r="K58" s="55"/>
      <c r="L58" s="55"/>
      <c r="M58" s="55"/>
      <c r="N58" s="55">
        <v>5</v>
      </c>
      <c r="O58" s="55"/>
      <c r="P58" s="55">
        <v>8</v>
      </c>
      <c r="Q58" s="55"/>
      <c r="R58" s="55"/>
      <c r="S58" s="55">
        <v>4</v>
      </c>
      <c r="T58" s="55"/>
      <c r="U58" s="55"/>
      <c r="V58" s="55">
        <v>2</v>
      </c>
      <c r="W58" s="55"/>
      <c r="X58" s="55"/>
      <c r="Y58" s="55"/>
      <c r="Z58" s="55"/>
      <c r="AA58" s="55"/>
      <c r="AB58" s="55"/>
      <c r="AC58" s="55"/>
      <c r="AD58" s="55"/>
      <c r="AE58" s="55">
        <v>6</v>
      </c>
      <c r="AF58" s="55"/>
      <c r="AG58" s="55"/>
      <c r="AH58" s="55">
        <v>1</v>
      </c>
      <c r="AI58" s="55"/>
      <c r="AJ58" s="55">
        <v>2</v>
      </c>
      <c r="AK58" s="55">
        <v>54</v>
      </c>
      <c r="AL58" s="55">
        <v>12</v>
      </c>
      <c r="AM58" s="55"/>
      <c r="AN58" s="55"/>
      <c r="AO58" s="55"/>
      <c r="AP58" s="55"/>
      <c r="AQ58" s="55"/>
      <c r="AR58" s="55"/>
      <c r="AS58" s="55"/>
      <c r="AT58" s="55"/>
    </row>
    <row r="59" spans="2:46" ht="14.25">
      <c r="B59" s="106">
        <v>1064</v>
      </c>
      <c r="C59" s="54" t="s">
        <v>528</v>
      </c>
      <c r="D59" s="44">
        <f t="shared" si="13"/>
        <v>0</v>
      </c>
      <c r="E59" s="150">
        <f t="shared" si="14"/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</row>
    <row r="60" spans="2:46" ht="14.25">
      <c r="B60" s="106">
        <v>1076</v>
      </c>
      <c r="C60" s="56" t="s">
        <v>529</v>
      </c>
      <c r="D60" s="44">
        <f t="shared" si="13"/>
        <v>118</v>
      </c>
      <c r="E60" s="150">
        <f t="shared" si="14"/>
        <v>15</v>
      </c>
      <c r="F60" s="55"/>
      <c r="G60" s="55">
        <v>7</v>
      </c>
      <c r="H60" s="55"/>
      <c r="I60" s="55">
        <v>1</v>
      </c>
      <c r="J60" s="55"/>
      <c r="K60" s="55">
        <v>2</v>
      </c>
      <c r="L60" s="55"/>
      <c r="M60" s="55"/>
      <c r="N60" s="55">
        <v>2</v>
      </c>
      <c r="O60" s="55">
        <v>2</v>
      </c>
      <c r="P60" s="55">
        <v>23</v>
      </c>
      <c r="Q60" s="55"/>
      <c r="R60" s="55"/>
      <c r="S60" s="55"/>
      <c r="T60" s="55"/>
      <c r="U60" s="55">
        <v>2</v>
      </c>
      <c r="V60" s="55">
        <v>6</v>
      </c>
      <c r="W60" s="55"/>
      <c r="X60" s="55"/>
      <c r="Y60" s="55">
        <v>3</v>
      </c>
      <c r="Z60" s="55"/>
      <c r="AA60" s="55"/>
      <c r="AB60" s="55"/>
      <c r="AC60" s="55"/>
      <c r="AD60" s="55"/>
      <c r="AE60" s="55"/>
      <c r="AF60" s="55">
        <v>2</v>
      </c>
      <c r="AG60" s="55"/>
      <c r="AH60" s="55">
        <v>47</v>
      </c>
      <c r="AI60" s="55">
        <v>4</v>
      </c>
      <c r="AJ60" s="55">
        <v>2</v>
      </c>
      <c r="AK60" s="55">
        <v>9</v>
      </c>
      <c r="AL60" s="55">
        <v>6</v>
      </c>
      <c r="AM60" s="55"/>
      <c r="AN60" s="55"/>
      <c r="AO60" s="55"/>
      <c r="AP60" s="55"/>
      <c r="AQ60" s="55"/>
      <c r="AR60" s="55"/>
      <c r="AS60" s="55"/>
      <c r="AT60" s="55"/>
    </row>
    <row r="61" spans="2:46" ht="14.25">
      <c r="B61" s="106">
        <v>1093</v>
      </c>
      <c r="C61" s="56" t="s">
        <v>530</v>
      </c>
      <c r="D61" s="44">
        <f t="shared" si="13"/>
        <v>117</v>
      </c>
      <c r="E61" s="150">
        <f t="shared" si="14"/>
        <v>13</v>
      </c>
      <c r="F61" s="55"/>
      <c r="G61" s="55">
        <v>4</v>
      </c>
      <c r="H61" s="55"/>
      <c r="I61" s="55"/>
      <c r="J61" s="55"/>
      <c r="K61" s="55"/>
      <c r="L61" s="55"/>
      <c r="M61" s="55"/>
      <c r="N61" s="55">
        <v>1</v>
      </c>
      <c r="O61" s="55"/>
      <c r="P61" s="55">
        <v>26</v>
      </c>
      <c r="Q61" s="55">
        <v>1</v>
      </c>
      <c r="R61" s="55"/>
      <c r="S61" s="55"/>
      <c r="T61" s="55">
        <v>2</v>
      </c>
      <c r="U61" s="55"/>
      <c r="V61" s="55">
        <v>2</v>
      </c>
      <c r="W61" s="55"/>
      <c r="X61" s="55">
        <v>2</v>
      </c>
      <c r="Y61" s="55"/>
      <c r="Z61" s="55"/>
      <c r="AA61" s="55"/>
      <c r="AB61" s="55"/>
      <c r="AC61" s="55"/>
      <c r="AD61" s="55"/>
      <c r="AE61" s="55">
        <v>63</v>
      </c>
      <c r="AF61" s="55">
        <v>1</v>
      </c>
      <c r="AG61" s="55">
        <v>1</v>
      </c>
      <c r="AH61" s="55"/>
      <c r="AI61" s="55"/>
      <c r="AJ61" s="55">
        <v>4</v>
      </c>
      <c r="AK61" s="55">
        <v>8</v>
      </c>
      <c r="AL61" s="55">
        <v>2</v>
      </c>
      <c r="AM61" s="55"/>
      <c r="AN61" s="55"/>
      <c r="AO61" s="55"/>
      <c r="AP61" s="55"/>
      <c r="AQ61" s="55"/>
      <c r="AR61" s="55"/>
      <c r="AS61" s="55"/>
      <c r="AT61" s="55"/>
    </row>
    <row r="62" spans="2:46" ht="14.25">
      <c r="B62" s="106">
        <v>1101</v>
      </c>
      <c r="C62" s="54" t="s">
        <v>531</v>
      </c>
      <c r="D62" s="44">
        <f t="shared" si="13"/>
        <v>2</v>
      </c>
      <c r="E62" s="150">
        <f t="shared" si="14"/>
        <v>2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>
        <v>1</v>
      </c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>
        <v>1</v>
      </c>
    </row>
    <row r="63" spans="2:46" ht="14.25">
      <c r="B63" s="106">
        <v>1103</v>
      </c>
      <c r="C63" s="54" t="s">
        <v>532</v>
      </c>
      <c r="D63" s="44">
        <f t="shared" si="13"/>
        <v>1</v>
      </c>
      <c r="E63" s="150">
        <f t="shared" si="14"/>
        <v>1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>
        <v>1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</row>
    <row r="64" spans="2:46" ht="14.25">
      <c r="B64" s="106">
        <v>1110</v>
      </c>
      <c r="C64" s="56" t="s">
        <v>533</v>
      </c>
      <c r="D64" s="44">
        <f t="shared" si="13"/>
        <v>114</v>
      </c>
      <c r="E64" s="150">
        <f t="shared" si="14"/>
        <v>14</v>
      </c>
      <c r="F64" s="55"/>
      <c r="G64" s="55">
        <v>16</v>
      </c>
      <c r="H64" s="55"/>
      <c r="I64" s="55"/>
      <c r="J64" s="55">
        <v>2</v>
      </c>
      <c r="K64" s="55"/>
      <c r="L64" s="55"/>
      <c r="M64" s="55"/>
      <c r="N64" s="55">
        <v>4</v>
      </c>
      <c r="O64" s="55"/>
      <c r="P64" s="55">
        <v>22</v>
      </c>
      <c r="Q64" s="55">
        <v>1</v>
      </c>
      <c r="R64" s="55"/>
      <c r="S64" s="55"/>
      <c r="T64" s="55"/>
      <c r="U64" s="55"/>
      <c r="V64" s="55">
        <v>5</v>
      </c>
      <c r="W64" s="55"/>
      <c r="X64" s="55"/>
      <c r="Y64" s="55"/>
      <c r="Z64" s="55">
        <v>2</v>
      </c>
      <c r="AA64" s="55"/>
      <c r="AB64" s="55"/>
      <c r="AC64" s="55"/>
      <c r="AD64" s="55"/>
      <c r="AE64" s="55">
        <v>4</v>
      </c>
      <c r="AF64" s="55">
        <v>21</v>
      </c>
      <c r="AG64" s="55"/>
      <c r="AH64" s="55"/>
      <c r="AI64" s="55">
        <v>2</v>
      </c>
      <c r="AJ64" s="55">
        <v>4</v>
      </c>
      <c r="AK64" s="55">
        <v>22</v>
      </c>
      <c r="AL64" s="55">
        <v>8</v>
      </c>
      <c r="AM64" s="55"/>
      <c r="AN64" s="55">
        <v>1</v>
      </c>
      <c r="AO64" s="55"/>
      <c r="AP64" s="55"/>
      <c r="AQ64" s="55"/>
      <c r="AR64" s="55"/>
      <c r="AS64" s="55"/>
      <c r="AT64" s="55"/>
    </row>
    <row r="65" spans="2:46" ht="14.25">
      <c r="B65" s="106">
        <v>1129</v>
      </c>
      <c r="C65" s="56" t="s">
        <v>534</v>
      </c>
      <c r="D65" s="44">
        <f t="shared" si="13"/>
        <v>55</v>
      </c>
      <c r="E65" s="150">
        <f t="shared" si="14"/>
        <v>11</v>
      </c>
      <c r="F65" s="55"/>
      <c r="G65" s="55">
        <v>8</v>
      </c>
      <c r="H65" s="55"/>
      <c r="I65" s="55"/>
      <c r="J65" s="55"/>
      <c r="K65" s="55"/>
      <c r="L65" s="55"/>
      <c r="M65" s="55"/>
      <c r="N65" s="55">
        <v>5</v>
      </c>
      <c r="O65" s="55"/>
      <c r="P65" s="55">
        <v>5</v>
      </c>
      <c r="Q65" s="55">
        <v>1</v>
      </c>
      <c r="R65" s="55"/>
      <c r="S65" s="55"/>
      <c r="T65" s="55"/>
      <c r="U65" s="55">
        <v>2</v>
      </c>
      <c r="V65" s="55"/>
      <c r="W65" s="55">
        <v>1</v>
      </c>
      <c r="X65" s="55"/>
      <c r="Y65" s="55"/>
      <c r="Z65" s="55"/>
      <c r="AA65" s="55"/>
      <c r="AB65" s="55"/>
      <c r="AC65" s="55"/>
      <c r="AD65" s="55"/>
      <c r="AE65" s="55">
        <v>6</v>
      </c>
      <c r="AF65" s="55">
        <v>7</v>
      </c>
      <c r="AG65" s="55"/>
      <c r="AH65" s="55"/>
      <c r="AI65" s="55">
        <v>2</v>
      </c>
      <c r="AJ65" s="55"/>
      <c r="AK65" s="55"/>
      <c r="AL65" s="55">
        <v>13</v>
      </c>
      <c r="AM65" s="55"/>
      <c r="AN65" s="55"/>
      <c r="AO65" s="55"/>
      <c r="AP65" s="55">
        <v>5</v>
      </c>
      <c r="AQ65" s="55"/>
      <c r="AR65" s="55"/>
      <c r="AS65" s="55"/>
      <c r="AT65" s="55"/>
    </row>
    <row r="66" spans="2:46" ht="14.25">
      <c r="B66" s="106">
        <v>1151</v>
      </c>
      <c r="C66" s="56" t="s">
        <v>535</v>
      </c>
      <c r="D66" s="44">
        <f t="shared" si="13"/>
        <v>42</v>
      </c>
      <c r="E66" s="150">
        <f t="shared" si="14"/>
        <v>8</v>
      </c>
      <c r="F66" s="55"/>
      <c r="G66" s="55">
        <v>1</v>
      </c>
      <c r="H66" s="55"/>
      <c r="I66" s="55"/>
      <c r="J66" s="55"/>
      <c r="K66" s="55"/>
      <c r="L66" s="55"/>
      <c r="M66" s="55"/>
      <c r="N66" s="55"/>
      <c r="O66" s="55"/>
      <c r="P66" s="55">
        <v>2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>
        <v>2</v>
      </c>
      <c r="AF66" s="55">
        <v>2</v>
      </c>
      <c r="AG66" s="55">
        <v>30</v>
      </c>
      <c r="AH66" s="55"/>
      <c r="AI66" s="55">
        <v>1</v>
      </c>
      <c r="AJ66" s="55">
        <v>2</v>
      </c>
      <c r="AK66" s="55">
        <v>2</v>
      </c>
      <c r="AL66" s="55"/>
      <c r="AM66" s="55"/>
      <c r="AN66" s="55"/>
      <c r="AO66" s="55"/>
      <c r="AP66" s="55"/>
      <c r="AQ66" s="55"/>
      <c r="AR66" s="55"/>
      <c r="AS66" s="55"/>
      <c r="AT66" s="55"/>
    </row>
    <row r="67" spans="2:46" ht="14.25">
      <c r="B67" s="106">
        <v>1192</v>
      </c>
      <c r="C67" s="56" t="s">
        <v>536</v>
      </c>
      <c r="D67" s="44">
        <f t="shared" si="13"/>
        <v>2</v>
      </c>
      <c r="E67" s="150">
        <f t="shared" si="14"/>
        <v>1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>
        <v>2</v>
      </c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</row>
    <row r="68" spans="2:46" ht="14.25">
      <c r="B68" s="106">
        <v>1225</v>
      </c>
      <c r="C68" s="56" t="s">
        <v>537</v>
      </c>
      <c r="D68" s="44">
        <f t="shared" si="13"/>
        <v>54</v>
      </c>
      <c r="E68" s="150">
        <f t="shared" si="14"/>
        <v>15</v>
      </c>
      <c r="F68" s="55">
        <v>1</v>
      </c>
      <c r="G68" s="55">
        <v>5</v>
      </c>
      <c r="H68" s="55"/>
      <c r="I68" s="55"/>
      <c r="J68" s="55"/>
      <c r="K68" s="55"/>
      <c r="L68" s="55"/>
      <c r="M68" s="55"/>
      <c r="N68" s="55">
        <v>1</v>
      </c>
      <c r="O68" s="55"/>
      <c r="P68" s="55">
        <v>3</v>
      </c>
      <c r="Q68" s="55"/>
      <c r="R68" s="55"/>
      <c r="S68" s="55">
        <v>2</v>
      </c>
      <c r="T68" s="55"/>
      <c r="U68" s="55"/>
      <c r="V68" s="55">
        <v>2</v>
      </c>
      <c r="W68" s="55"/>
      <c r="X68" s="55"/>
      <c r="Y68" s="55">
        <v>2</v>
      </c>
      <c r="Z68" s="55"/>
      <c r="AA68" s="55"/>
      <c r="AB68" s="55"/>
      <c r="AC68" s="55"/>
      <c r="AD68" s="55"/>
      <c r="AE68" s="55">
        <v>2</v>
      </c>
      <c r="AF68" s="55">
        <v>2</v>
      </c>
      <c r="AG68" s="55"/>
      <c r="AH68" s="55">
        <v>2</v>
      </c>
      <c r="AI68" s="55">
        <v>1</v>
      </c>
      <c r="AJ68" s="55">
        <v>1</v>
      </c>
      <c r="AK68" s="55">
        <v>15</v>
      </c>
      <c r="AL68" s="55">
        <v>13</v>
      </c>
      <c r="AM68" s="55"/>
      <c r="AN68" s="55"/>
      <c r="AO68" s="55"/>
      <c r="AP68" s="55"/>
      <c r="AQ68" s="55"/>
      <c r="AR68" s="55"/>
      <c r="AS68" s="55"/>
      <c r="AT68" s="55">
        <v>2</v>
      </c>
    </row>
    <row r="69" spans="2:46" ht="14.25">
      <c r="B69" s="106">
        <v>1287</v>
      </c>
      <c r="C69" s="56" t="s">
        <v>538</v>
      </c>
      <c r="D69" s="44">
        <f t="shared" si="13"/>
        <v>129</v>
      </c>
      <c r="E69" s="150">
        <f t="shared" si="14"/>
        <v>10</v>
      </c>
      <c r="F69" s="55"/>
      <c r="G69" s="55">
        <v>3</v>
      </c>
      <c r="H69" s="55"/>
      <c r="I69" s="55"/>
      <c r="J69" s="55"/>
      <c r="K69" s="55"/>
      <c r="L69" s="55"/>
      <c r="M69" s="55"/>
      <c r="N69" s="55">
        <v>1</v>
      </c>
      <c r="O69" s="55"/>
      <c r="P69" s="55">
        <v>2</v>
      </c>
      <c r="Q69" s="55">
        <v>34</v>
      </c>
      <c r="R69" s="55"/>
      <c r="S69" s="55"/>
      <c r="T69" s="55"/>
      <c r="U69" s="55"/>
      <c r="V69" s="55"/>
      <c r="W69" s="55"/>
      <c r="X69" s="55"/>
      <c r="Y69" s="55">
        <v>2</v>
      </c>
      <c r="Z69" s="55"/>
      <c r="AA69" s="55"/>
      <c r="AB69" s="55"/>
      <c r="AC69" s="55"/>
      <c r="AD69" s="55"/>
      <c r="AE69" s="55">
        <v>4</v>
      </c>
      <c r="AF69" s="55">
        <v>77</v>
      </c>
      <c r="AG69" s="55"/>
      <c r="AH69" s="55"/>
      <c r="AI69" s="55">
        <v>2</v>
      </c>
      <c r="AJ69" s="55">
        <v>3</v>
      </c>
      <c r="AK69" s="55"/>
      <c r="AL69" s="55"/>
      <c r="AM69" s="55"/>
      <c r="AN69" s="55"/>
      <c r="AO69" s="55">
        <v>1</v>
      </c>
      <c r="AP69" s="55"/>
      <c r="AQ69" s="55"/>
      <c r="AR69" s="55"/>
      <c r="AS69" s="55"/>
      <c r="AT69" s="55"/>
    </row>
    <row r="70" spans="2:46" ht="14.25">
      <c r="B70" s="106">
        <v>1310</v>
      </c>
      <c r="C70" s="56" t="s">
        <v>946</v>
      </c>
      <c r="D70" s="44">
        <f t="shared" si="13"/>
        <v>0</v>
      </c>
      <c r="E70" s="150">
        <f t="shared" si="14"/>
        <v>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  <row r="71" spans="2:46" ht="14.25">
      <c r="B71" s="106">
        <v>1372</v>
      </c>
      <c r="C71" s="56" t="s">
        <v>539</v>
      </c>
      <c r="D71" s="44">
        <f t="shared" si="13"/>
        <v>2</v>
      </c>
      <c r="E71" s="150">
        <f t="shared" si="14"/>
        <v>1</v>
      </c>
      <c r="F71" s="55"/>
      <c r="G71" s="55">
        <v>2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  <row r="72" spans="2:46" ht="14.25">
      <c r="B72" s="106">
        <v>1375</v>
      </c>
      <c r="C72" s="56" t="s">
        <v>540</v>
      </c>
      <c r="D72" s="44">
        <f t="shared" si="13"/>
        <v>4</v>
      </c>
      <c r="E72" s="150">
        <f t="shared" si="14"/>
        <v>1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>
        <v>4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  <row r="73" spans="2:46" ht="14.25">
      <c r="B73" s="106">
        <v>1402</v>
      </c>
      <c r="C73" s="56" t="s">
        <v>541</v>
      </c>
      <c r="D73" s="44">
        <f t="shared" si="13"/>
        <v>49</v>
      </c>
      <c r="E73" s="150">
        <f t="shared" si="14"/>
        <v>12</v>
      </c>
      <c r="F73" s="55"/>
      <c r="G73" s="55">
        <v>6</v>
      </c>
      <c r="H73" s="55"/>
      <c r="I73" s="55">
        <v>1</v>
      </c>
      <c r="J73" s="55">
        <v>1</v>
      </c>
      <c r="K73" s="55"/>
      <c r="L73" s="55"/>
      <c r="M73" s="55"/>
      <c r="N73" s="55"/>
      <c r="O73" s="55"/>
      <c r="P73" s="55">
        <v>7</v>
      </c>
      <c r="Q73" s="55">
        <v>1</v>
      </c>
      <c r="R73" s="55"/>
      <c r="S73" s="55"/>
      <c r="T73" s="55"/>
      <c r="U73" s="55"/>
      <c r="V73" s="55"/>
      <c r="W73" s="55"/>
      <c r="X73" s="55">
        <v>3</v>
      </c>
      <c r="Y73" s="55"/>
      <c r="Z73" s="55"/>
      <c r="AA73" s="55"/>
      <c r="AB73" s="55"/>
      <c r="AC73" s="55"/>
      <c r="AD73" s="55"/>
      <c r="AE73" s="55">
        <v>5</v>
      </c>
      <c r="AF73" s="55">
        <v>12</v>
      </c>
      <c r="AG73" s="55"/>
      <c r="AH73" s="55"/>
      <c r="AI73" s="55">
        <v>1</v>
      </c>
      <c r="AJ73" s="55">
        <v>5</v>
      </c>
      <c r="AK73" s="55">
        <v>6</v>
      </c>
      <c r="AL73" s="55">
        <v>1</v>
      </c>
      <c r="AM73" s="55"/>
      <c r="AN73" s="55"/>
      <c r="AO73" s="55"/>
      <c r="AP73" s="55"/>
      <c r="AQ73" s="55"/>
      <c r="AR73" s="55"/>
      <c r="AS73" s="55"/>
      <c r="AT73" s="55"/>
    </row>
    <row r="74" spans="2:46" ht="14.25">
      <c r="B74" s="106">
        <v>1404</v>
      </c>
      <c r="C74" s="56" t="s">
        <v>542</v>
      </c>
      <c r="D74" s="44">
        <f t="shared" si="13"/>
        <v>28</v>
      </c>
      <c r="E74" s="150">
        <f t="shared" si="14"/>
        <v>5</v>
      </c>
      <c r="F74" s="55"/>
      <c r="G74" s="55"/>
      <c r="H74" s="55">
        <v>1</v>
      </c>
      <c r="I74" s="55">
        <v>2</v>
      </c>
      <c r="J74" s="55"/>
      <c r="K74" s="55"/>
      <c r="L74" s="55"/>
      <c r="M74" s="55"/>
      <c r="N74" s="55">
        <v>11</v>
      </c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>
        <v>11</v>
      </c>
      <c r="AF74" s="55"/>
      <c r="AG74" s="55"/>
      <c r="AH74" s="55"/>
      <c r="AI74" s="55"/>
      <c r="AJ74" s="55"/>
      <c r="AK74" s="55"/>
      <c r="AL74" s="55">
        <v>3</v>
      </c>
      <c r="AM74" s="55"/>
      <c r="AN74" s="55"/>
      <c r="AO74" s="55"/>
      <c r="AP74" s="55"/>
      <c r="AQ74" s="55"/>
      <c r="AR74" s="55"/>
      <c r="AS74" s="55"/>
      <c r="AT74" s="55"/>
    </row>
    <row r="75" spans="2:46" ht="14.25">
      <c r="B75" s="106">
        <v>1410</v>
      </c>
      <c r="C75" s="56" t="s">
        <v>947</v>
      </c>
      <c r="D75" s="44">
        <f t="shared" si="13"/>
        <v>199</v>
      </c>
      <c r="E75" s="150">
        <f t="shared" si="14"/>
        <v>17</v>
      </c>
      <c r="F75" s="55">
        <v>2</v>
      </c>
      <c r="G75" s="55">
        <v>3</v>
      </c>
      <c r="H75" s="55">
        <v>4</v>
      </c>
      <c r="I75" s="55"/>
      <c r="J75" s="55"/>
      <c r="K75" s="55"/>
      <c r="L75" s="55"/>
      <c r="M75" s="55">
        <v>2</v>
      </c>
      <c r="N75" s="55">
        <v>6</v>
      </c>
      <c r="O75" s="55">
        <v>2</v>
      </c>
      <c r="P75" s="55">
        <v>2</v>
      </c>
      <c r="Q75" s="55">
        <v>14</v>
      </c>
      <c r="R75" s="55"/>
      <c r="S75" s="55">
        <v>3</v>
      </c>
      <c r="T75" s="55"/>
      <c r="U75" s="55"/>
      <c r="V75" s="55"/>
      <c r="W75" s="55"/>
      <c r="X75" s="55">
        <v>3</v>
      </c>
      <c r="Y75" s="55">
        <v>2</v>
      </c>
      <c r="Z75" s="55"/>
      <c r="AA75" s="55"/>
      <c r="AB75" s="55"/>
      <c r="AC75" s="55"/>
      <c r="AD75" s="55"/>
      <c r="AE75" s="55">
        <v>52</v>
      </c>
      <c r="AF75" s="55">
        <v>47</v>
      </c>
      <c r="AG75" s="55">
        <v>4</v>
      </c>
      <c r="AH75" s="55"/>
      <c r="AI75" s="55">
        <v>48</v>
      </c>
      <c r="AJ75" s="55">
        <v>3</v>
      </c>
      <c r="AK75" s="55"/>
      <c r="AL75" s="55"/>
      <c r="AM75" s="55">
        <v>2</v>
      </c>
      <c r="AN75" s="55"/>
      <c r="AO75" s="55"/>
      <c r="AP75" s="55"/>
      <c r="AQ75" s="55"/>
      <c r="AR75" s="55"/>
      <c r="AS75" s="55"/>
      <c r="AT75" s="55"/>
    </row>
    <row r="76" spans="2:46" ht="15" thickBot="1">
      <c r="B76" s="106">
        <v>1478</v>
      </c>
      <c r="C76" s="56" t="s">
        <v>543</v>
      </c>
      <c r="D76" s="44">
        <f t="shared" si="13"/>
        <v>1</v>
      </c>
      <c r="E76" s="150">
        <f t="shared" si="14"/>
        <v>1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>
        <v>1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/>
    </row>
    <row r="77" spans="2:46" ht="15" hidden="1" thickBot="1">
      <c r="B77" s="106"/>
      <c r="C77" s="56"/>
      <c r="D77" s="44">
        <f t="shared" si="13"/>
        <v>0</v>
      </c>
      <c r="E77" s="150">
        <f t="shared" si="14"/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</row>
    <row r="78" spans="2:46" ht="15" hidden="1" thickBot="1">
      <c r="B78" s="106"/>
      <c r="C78" s="56"/>
      <c r="D78" s="44">
        <f t="shared" si="13"/>
        <v>0</v>
      </c>
      <c r="E78" s="150">
        <f t="shared" si="14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</row>
    <row r="79" spans="2:46" ht="15" hidden="1" thickBot="1">
      <c r="B79" s="106"/>
      <c r="C79" s="56"/>
      <c r="D79" s="44">
        <f t="shared" si="13"/>
        <v>0</v>
      </c>
      <c r="E79" s="150">
        <f t="shared" si="14"/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</row>
    <row r="80" spans="2:46" ht="15" hidden="1" thickBot="1">
      <c r="B80" s="106"/>
      <c r="C80" s="56"/>
      <c r="D80" s="44">
        <f t="shared" si="13"/>
        <v>0</v>
      </c>
      <c r="E80" s="150">
        <f t="shared" si="14"/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</row>
    <row r="81" spans="2:46" ht="15" hidden="1" thickBot="1">
      <c r="B81" s="106"/>
      <c r="C81" s="56"/>
      <c r="D81" s="44">
        <f t="shared" si="13"/>
        <v>0</v>
      </c>
      <c r="E81" s="150">
        <f t="shared" si="14"/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</row>
    <row r="82" spans="2:46" ht="15" hidden="1" thickBot="1">
      <c r="B82" s="106"/>
      <c r="C82" s="56"/>
      <c r="D82" s="44">
        <f t="shared" si="13"/>
        <v>0</v>
      </c>
      <c r="E82" s="150">
        <f t="shared" si="14"/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</row>
    <row r="83" spans="2:46" ht="15" hidden="1" thickBot="1">
      <c r="B83" s="106"/>
      <c r="C83" s="56"/>
      <c r="D83" s="44">
        <f t="shared" si="13"/>
        <v>0</v>
      </c>
      <c r="E83" s="150">
        <f t="shared" si="14"/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</row>
    <row r="84" spans="2:46" ht="15" hidden="1" thickBot="1">
      <c r="B84" s="107"/>
      <c r="C84" s="57"/>
      <c r="D84" s="45">
        <f t="shared" si="13"/>
        <v>0</v>
      </c>
      <c r="E84" s="151">
        <f t="shared" si="14"/>
        <v>0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</row>
    <row r="85" spans="2:46" ht="15" thickBot="1">
      <c r="B85" s="59"/>
      <c r="C85" s="3" t="s">
        <v>809</v>
      </c>
      <c r="D85" s="60">
        <f>SUM(D23:D84)</f>
        <v>3618</v>
      </c>
      <c r="E85" s="168"/>
      <c r="F85" s="61">
        <f>SUM(F23:F84)</f>
        <v>27</v>
      </c>
      <c r="G85" s="61">
        <f aca="true" t="shared" si="15" ref="G85:AT85">SUM(G23:G84)</f>
        <v>220</v>
      </c>
      <c r="H85" s="61">
        <f t="shared" si="15"/>
        <v>46</v>
      </c>
      <c r="I85" s="61">
        <f t="shared" si="15"/>
        <v>57</v>
      </c>
      <c r="J85" s="61">
        <f t="shared" si="15"/>
        <v>4</v>
      </c>
      <c r="K85" s="61">
        <f t="shared" si="15"/>
        <v>44</v>
      </c>
      <c r="L85" s="61">
        <f t="shared" si="15"/>
        <v>2</v>
      </c>
      <c r="M85" s="61">
        <f t="shared" si="15"/>
        <v>5</v>
      </c>
      <c r="N85" s="61">
        <f t="shared" si="15"/>
        <v>276</v>
      </c>
      <c r="O85" s="61">
        <f t="shared" si="15"/>
        <v>4</v>
      </c>
      <c r="P85" s="61">
        <f t="shared" si="15"/>
        <v>173</v>
      </c>
      <c r="Q85" s="61">
        <f t="shared" si="15"/>
        <v>251</v>
      </c>
      <c r="R85" s="61">
        <f t="shared" si="15"/>
        <v>25</v>
      </c>
      <c r="S85" s="61">
        <f t="shared" si="15"/>
        <v>43</v>
      </c>
      <c r="T85" s="61">
        <f t="shared" si="15"/>
        <v>4</v>
      </c>
      <c r="U85" s="61">
        <f t="shared" si="15"/>
        <v>6</v>
      </c>
      <c r="V85" s="61">
        <f t="shared" si="15"/>
        <v>19</v>
      </c>
      <c r="W85" s="61">
        <f t="shared" si="15"/>
        <v>6</v>
      </c>
      <c r="X85" s="61">
        <f t="shared" si="15"/>
        <v>17</v>
      </c>
      <c r="Y85" s="61">
        <f t="shared" si="15"/>
        <v>11</v>
      </c>
      <c r="Z85" s="61">
        <f t="shared" si="15"/>
        <v>2</v>
      </c>
      <c r="AA85" s="61">
        <f t="shared" si="15"/>
        <v>0</v>
      </c>
      <c r="AB85" s="61">
        <f t="shared" si="15"/>
        <v>0</v>
      </c>
      <c r="AC85" s="61">
        <f t="shared" si="15"/>
        <v>0</v>
      </c>
      <c r="AD85" s="61">
        <f t="shared" si="15"/>
        <v>7</v>
      </c>
      <c r="AE85" s="61">
        <f t="shared" si="15"/>
        <v>1071</v>
      </c>
      <c r="AF85" s="61">
        <f t="shared" si="15"/>
        <v>596</v>
      </c>
      <c r="AG85" s="61">
        <f t="shared" si="15"/>
        <v>90</v>
      </c>
      <c r="AH85" s="61">
        <f t="shared" si="15"/>
        <v>68</v>
      </c>
      <c r="AI85" s="61">
        <f t="shared" si="15"/>
        <v>170</v>
      </c>
      <c r="AJ85" s="61">
        <f t="shared" si="15"/>
        <v>69</v>
      </c>
      <c r="AK85" s="61">
        <f t="shared" si="15"/>
        <v>162</v>
      </c>
      <c r="AL85" s="61">
        <f t="shared" si="15"/>
        <v>113</v>
      </c>
      <c r="AM85" s="61">
        <f t="shared" si="15"/>
        <v>2</v>
      </c>
      <c r="AN85" s="61">
        <f t="shared" si="15"/>
        <v>4</v>
      </c>
      <c r="AO85" s="61">
        <f t="shared" si="15"/>
        <v>1</v>
      </c>
      <c r="AP85" s="61">
        <f t="shared" si="15"/>
        <v>11</v>
      </c>
      <c r="AQ85" s="61">
        <f t="shared" si="15"/>
        <v>0</v>
      </c>
      <c r="AR85" s="61">
        <f t="shared" si="15"/>
        <v>5</v>
      </c>
      <c r="AS85" s="61">
        <f t="shared" si="15"/>
        <v>0</v>
      </c>
      <c r="AT85" s="61">
        <f t="shared" si="15"/>
        <v>7</v>
      </c>
    </row>
    <row r="86" spans="2:46" ht="15" thickBot="1">
      <c r="B86" s="62" t="s">
        <v>807</v>
      </c>
      <c r="C86" s="63" t="s">
        <v>808</v>
      </c>
      <c r="D86" s="152"/>
      <c r="E86" s="153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</row>
    <row r="87" spans="2:46" ht="14.25">
      <c r="B87" s="105">
        <v>2001</v>
      </c>
      <c r="C87" s="53" t="s">
        <v>544</v>
      </c>
      <c r="D87" s="43">
        <f aca="true" t="shared" si="16" ref="D87:D118">SUM(F87:AT87)</f>
        <v>87</v>
      </c>
      <c r="E87" s="149">
        <f aca="true" t="shared" si="17" ref="E87:E118">COUNT(F87:AT87)</f>
        <v>12</v>
      </c>
      <c r="F87" s="65">
        <v>9</v>
      </c>
      <c r="G87" s="65"/>
      <c r="H87" s="65">
        <v>5</v>
      </c>
      <c r="I87" s="65"/>
      <c r="J87" s="65"/>
      <c r="K87" s="65">
        <v>5</v>
      </c>
      <c r="L87" s="65">
        <v>3</v>
      </c>
      <c r="M87" s="65"/>
      <c r="N87" s="65">
        <v>3</v>
      </c>
      <c r="O87" s="65"/>
      <c r="P87" s="65"/>
      <c r="Q87" s="65">
        <v>1</v>
      </c>
      <c r="R87" s="65">
        <v>6</v>
      </c>
      <c r="S87" s="65">
        <v>12</v>
      </c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>
        <v>1</v>
      </c>
      <c r="AG87" s="65">
        <v>29</v>
      </c>
      <c r="AH87" s="65">
        <v>11</v>
      </c>
      <c r="AI87" s="65"/>
      <c r="AJ87" s="65"/>
      <c r="AK87" s="65"/>
      <c r="AL87" s="65"/>
      <c r="AM87" s="65"/>
      <c r="AN87" s="65"/>
      <c r="AO87" s="65"/>
      <c r="AP87" s="65"/>
      <c r="AQ87" s="65"/>
      <c r="AR87" s="65">
        <v>2</v>
      </c>
      <c r="AS87" s="65"/>
      <c r="AT87" s="65"/>
    </row>
    <row r="88" spans="2:46" ht="14.25">
      <c r="B88" s="106">
        <v>2003</v>
      </c>
      <c r="C88" s="54" t="s">
        <v>545</v>
      </c>
      <c r="D88" s="44">
        <f t="shared" si="16"/>
        <v>75</v>
      </c>
      <c r="E88" s="150">
        <f t="shared" si="17"/>
        <v>8</v>
      </c>
      <c r="F88" s="66">
        <v>2</v>
      </c>
      <c r="G88" s="66"/>
      <c r="H88" s="66"/>
      <c r="I88" s="66"/>
      <c r="J88" s="66"/>
      <c r="K88" s="66">
        <v>10</v>
      </c>
      <c r="L88" s="66"/>
      <c r="M88" s="66"/>
      <c r="N88" s="66"/>
      <c r="O88" s="66"/>
      <c r="P88" s="66"/>
      <c r="Q88" s="66"/>
      <c r="R88" s="66">
        <v>6</v>
      </c>
      <c r="S88" s="66">
        <v>2</v>
      </c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>
        <v>38</v>
      </c>
      <c r="AF88" s="66"/>
      <c r="AG88" s="66">
        <v>2</v>
      </c>
      <c r="AH88" s="66">
        <v>9</v>
      </c>
      <c r="AI88" s="66"/>
      <c r="AJ88" s="66"/>
      <c r="AK88" s="66"/>
      <c r="AL88" s="66"/>
      <c r="AM88" s="66"/>
      <c r="AN88" s="66"/>
      <c r="AO88" s="66"/>
      <c r="AP88" s="66"/>
      <c r="AQ88" s="66"/>
      <c r="AR88" s="66">
        <v>6</v>
      </c>
      <c r="AS88" s="66"/>
      <c r="AT88" s="66"/>
    </row>
    <row r="89" spans="2:46" ht="14.25">
      <c r="B89" s="106">
        <v>2006</v>
      </c>
      <c r="C89" s="54" t="s">
        <v>546</v>
      </c>
      <c r="D89" s="44">
        <f t="shared" si="16"/>
        <v>113</v>
      </c>
      <c r="E89" s="150">
        <f t="shared" si="17"/>
        <v>10</v>
      </c>
      <c r="F89" s="66">
        <v>12</v>
      </c>
      <c r="G89" s="66"/>
      <c r="H89" s="66">
        <v>3</v>
      </c>
      <c r="I89" s="66">
        <v>1</v>
      </c>
      <c r="J89" s="66"/>
      <c r="K89" s="66">
        <v>20</v>
      </c>
      <c r="L89" s="66"/>
      <c r="M89" s="66"/>
      <c r="N89" s="66"/>
      <c r="O89" s="66"/>
      <c r="P89" s="66"/>
      <c r="Q89" s="66"/>
      <c r="R89" s="66">
        <v>27</v>
      </c>
      <c r="S89" s="66">
        <v>2</v>
      </c>
      <c r="T89" s="66"/>
      <c r="U89" s="66"/>
      <c r="V89" s="66"/>
      <c r="W89" s="66">
        <v>1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>
        <v>28</v>
      </c>
      <c r="AH89" s="66">
        <v>17</v>
      </c>
      <c r="AI89" s="66"/>
      <c r="AJ89" s="66"/>
      <c r="AK89" s="66"/>
      <c r="AL89" s="66">
        <v>2</v>
      </c>
      <c r="AM89" s="66"/>
      <c r="AN89" s="66"/>
      <c r="AO89" s="66"/>
      <c r="AP89" s="66"/>
      <c r="AQ89" s="66"/>
      <c r="AR89" s="66"/>
      <c r="AS89" s="66"/>
      <c r="AT89" s="66"/>
    </row>
    <row r="90" spans="2:46" ht="14.25">
      <c r="B90" s="106">
        <v>2008</v>
      </c>
      <c r="C90" s="54" t="s">
        <v>547</v>
      </c>
      <c r="D90" s="44">
        <f t="shared" si="16"/>
        <v>49</v>
      </c>
      <c r="E90" s="150">
        <f t="shared" si="17"/>
        <v>3</v>
      </c>
      <c r="F90" s="66"/>
      <c r="G90" s="66"/>
      <c r="H90" s="66">
        <v>2</v>
      </c>
      <c r="I90" s="66"/>
      <c r="J90" s="66"/>
      <c r="K90" s="66"/>
      <c r="L90" s="66"/>
      <c r="M90" s="66"/>
      <c r="N90" s="66"/>
      <c r="O90" s="66"/>
      <c r="P90" s="66"/>
      <c r="Q90" s="66"/>
      <c r="R90" s="66">
        <v>1</v>
      </c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>
        <v>46</v>
      </c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</row>
    <row r="91" spans="2:46" ht="14.25">
      <c r="B91" s="106">
        <v>2012</v>
      </c>
      <c r="C91" s="54" t="s">
        <v>548</v>
      </c>
      <c r="D91" s="44">
        <f t="shared" si="16"/>
        <v>49</v>
      </c>
      <c r="E91" s="150">
        <f t="shared" si="17"/>
        <v>7</v>
      </c>
      <c r="F91" s="66">
        <v>2</v>
      </c>
      <c r="G91" s="66"/>
      <c r="H91" s="66">
        <v>8</v>
      </c>
      <c r="I91" s="66"/>
      <c r="J91" s="66"/>
      <c r="K91" s="66">
        <v>1</v>
      </c>
      <c r="L91" s="66"/>
      <c r="M91" s="66"/>
      <c r="N91" s="66">
        <v>3</v>
      </c>
      <c r="O91" s="66"/>
      <c r="P91" s="66"/>
      <c r="Q91" s="66"/>
      <c r="R91" s="66">
        <v>16</v>
      </c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>
        <v>17</v>
      </c>
      <c r="AI91" s="66"/>
      <c r="AJ91" s="66"/>
      <c r="AK91" s="66"/>
      <c r="AL91" s="66">
        <v>2</v>
      </c>
      <c r="AM91" s="66"/>
      <c r="AN91" s="66"/>
      <c r="AO91" s="66"/>
      <c r="AP91" s="66"/>
      <c r="AQ91" s="66"/>
      <c r="AR91" s="66"/>
      <c r="AS91" s="66"/>
      <c r="AT91" s="66"/>
    </row>
    <row r="92" spans="2:46" ht="14.25">
      <c r="B92" s="106">
        <v>2014</v>
      </c>
      <c r="C92" s="54" t="s">
        <v>549</v>
      </c>
      <c r="D92" s="44">
        <f t="shared" si="16"/>
        <v>201</v>
      </c>
      <c r="E92" s="150">
        <f t="shared" si="17"/>
        <v>11</v>
      </c>
      <c r="F92" s="66">
        <v>39</v>
      </c>
      <c r="G92" s="66"/>
      <c r="H92" s="66">
        <v>6</v>
      </c>
      <c r="I92" s="66">
        <v>2</v>
      </c>
      <c r="J92" s="66"/>
      <c r="K92" s="66">
        <v>16</v>
      </c>
      <c r="L92" s="66"/>
      <c r="M92" s="66"/>
      <c r="N92" s="66">
        <v>4</v>
      </c>
      <c r="O92" s="66"/>
      <c r="P92" s="66"/>
      <c r="Q92" s="66"/>
      <c r="R92" s="66">
        <v>4</v>
      </c>
      <c r="S92" s="66">
        <v>28</v>
      </c>
      <c r="T92" s="66"/>
      <c r="U92" s="66"/>
      <c r="V92" s="66"/>
      <c r="W92" s="66"/>
      <c r="X92" s="66">
        <v>2</v>
      </c>
      <c r="Y92" s="66"/>
      <c r="Z92" s="66"/>
      <c r="AA92" s="66"/>
      <c r="AB92" s="66"/>
      <c r="AC92" s="66"/>
      <c r="AD92" s="66"/>
      <c r="AE92" s="66"/>
      <c r="AF92" s="66"/>
      <c r="AG92" s="66">
        <v>96</v>
      </c>
      <c r="AH92" s="66">
        <v>2</v>
      </c>
      <c r="AI92" s="66"/>
      <c r="AJ92" s="66"/>
      <c r="AK92" s="66"/>
      <c r="AL92" s="66">
        <v>2</v>
      </c>
      <c r="AM92" s="66"/>
      <c r="AN92" s="66"/>
      <c r="AO92" s="66"/>
      <c r="AP92" s="66"/>
      <c r="AQ92" s="66"/>
      <c r="AR92" s="66"/>
      <c r="AS92" s="66"/>
      <c r="AT92" s="66"/>
    </row>
    <row r="93" spans="2:46" ht="14.25">
      <c r="B93" s="106">
        <v>2017</v>
      </c>
      <c r="C93" s="54" t="s">
        <v>550</v>
      </c>
      <c r="D93" s="44">
        <f t="shared" si="16"/>
        <v>12</v>
      </c>
      <c r="E93" s="150">
        <f t="shared" si="17"/>
        <v>5</v>
      </c>
      <c r="F93" s="66">
        <v>1</v>
      </c>
      <c r="G93" s="66"/>
      <c r="H93" s="66">
        <v>1</v>
      </c>
      <c r="I93" s="66"/>
      <c r="J93" s="66"/>
      <c r="K93" s="66">
        <v>1</v>
      </c>
      <c r="L93" s="66"/>
      <c r="M93" s="66"/>
      <c r="N93" s="66">
        <v>1</v>
      </c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>
        <v>8</v>
      </c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</row>
    <row r="94" spans="2:46" ht="14.25">
      <c r="B94" s="106">
        <v>2019</v>
      </c>
      <c r="C94" s="54" t="s">
        <v>551</v>
      </c>
      <c r="D94" s="44">
        <f t="shared" si="16"/>
        <v>51</v>
      </c>
      <c r="E94" s="150">
        <f t="shared" si="17"/>
        <v>10</v>
      </c>
      <c r="F94" s="66"/>
      <c r="G94" s="66"/>
      <c r="H94" s="66">
        <v>10</v>
      </c>
      <c r="I94" s="66"/>
      <c r="J94" s="66"/>
      <c r="K94" s="66"/>
      <c r="L94" s="66"/>
      <c r="M94" s="66"/>
      <c r="N94" s="66">
        <v>3</v>
      </c>
      <c r="O94" s="66"/>
      <c r="P94" s="66"/>
      <c r="Q94" s="66"/>
      <c r="R94" s="66">
        <v>2</v>
      </c>
      <c r="S94" s="66">
        <v>5</v>
      </c>
      <c r="T94" s="66"/>
      <c r="U94" s="66"/>
      <c r="V94" s="66"/>
      <c r="W94" s="66"/>
      <c r="X94" s="66">
        <v>1</v>
      </c>
      <c r="Y94" s="66"/>
      <c r="Z94" s="66"/>
      <c r="AA94" s="66"/>
      <c r="AB94" s="66"/>
      <c r="AC94" s="66"/>
      <c r="AD94" s="66"/>
      <c r="AE94" s="66">
        <v>2</v>
      </c>
      <c r="AF94" s="66"/>
      <c r="AG94" s="66">
        <v>2</v>
      </c>
      <c r="AH94" s="66">
        <v>2</v>
      </c>
      <c r="AI94" s="66">
        <v>1</v>
      </c>
      <c r="AJ94" s="66"/>
      <c r="AK94" s="66"/>
      <c r="AL94" s="66"/>
      <c r="AM94" s="66"/>
      <c r="AN94" s="66"/>
      <c r="AO94" s="66"/>
      <c r="AP94" s="66"/>
      <c r="AQ94" s="66"/>
      <c r="AR94" s="66">
        <v>23</v>
      </c>
      <c r="AS94" s="66"/>
      <c r="AT94" s="66"/>
    </row>
    <row r="95" spans="2:46" ht="14.25">
      <c r="B95" s="106">
        <v>2021</v>
      </c>
      <c r="C95" s="54" t="s">
        <v>552</v>
      </c>
      <c r="D95" s="44">
        <f t="shared" si="16"/>
        <v>126</v>
      </c>
      <c r="E95" s="150">
        <f t="shared" si="17"/>
        <v>12</v>
      </c>
      <c r="F95" s="66">
        <v>47</v>
      </c>
      <c r="G95" s="66"/>
      <c r="H95" s="66">
        <v>2</v>
      </c>
      <c r="I95" s="66"/>
      <c r="J95" s="66"/>
      <c r="K95" s="66">
        <v>15</v>
      </c>
      <c r="L95" s="66"/>
      <c r="M95" s="66"/>
      <c r="N95" s="66">
        <v>1</v>
      </c>
      <c r="O95" s="66"/>
      <c r="P95" s="66">
        <v>2</v>
      </c>
      <c r="Q95" s="66">
        <v>2</v>
      </c>
      <c r="R95" s="66"/>
      <c r="S95" s="66">
        <v>19</v>
      </c>
      <c r="T95" s="66"/>
      <c r="U95" s="66"/>
      <c r="V95" s="66"/>
      <c r="W95" s="66"/>
      <c r="X95" s="66">
        <v>2</v>
      </c>
      <c r="Y95" s="66"/>
      <c r="Z95" s="66"/>
      <c r="AA95" s="66"/>
      <c r="AB95" s="66"/>
      <c r="AC95" s="66"/>
      <c r="AD95" s="66"/>
      <c r="AE95" s="66"/>
      <c r="AF95" s="66"/>
      <c r="AG95" s="66">
        <v>31</v>
      </c>
      <c r="AH95" s="66">
        <v>1</v>
      </c>
      <c r="AI95" s="66">
        <v>2</v>
      </c>
      <c r="AJ95" s="66"/>
      <c r="AK95" s="66"/>
      <c r="AL95" s="66"/>
      <c r="AM95" s="66"/>
      <c r="AN95" s="66"/>
      <c r="AO95" s="66"/>
      <c r="AP95" s="66"/>
      <c r="AQ95" s="66"/>
      <c r="AR95" s="66">
        <v>2</v>
      </c>
      <c r="AS95" s="66"/>
      <c r="AT95" s="66"/>
    </row>
    <row r="96" spans="2:46" ht="14.25">
      <c r="B96" s="106">
        <v>2023</v>
      </c>
      <c r="C96" s="54" t="s">
        <v>553</v>
      </c>
      <c r="D96" s="44">
        <f t="shared" si="16"/>
        <v>268</v>
      </c>
      <c r="E96" s="150">
        <f t="shared" si="17"/>
        <v>12</v>
      </c>
      <c r="F96" s="66">
        <v>11</v>
      </c>
      <c r="G96" s="66"/>
      <c r="H96" s="66">
        <v>15</v>
      </c>
      <c r="I96" s="66">
        <v>11</v>
      </c>
      <c r="J96" s="66"/>
      <c r="K96" s="66">
        <v>13</v>
      </c>
      <c r="L96" s="66"/>
      <c r="M96" s="66"/>
      <c r="N96" s="66">
        <v>26</v>
      </c>
      <c r="O96" s="66"/>
      <c r="P96" s="66"/>
      <c r="Q96" s="66"/>
      <c r="R96" s="66">
        <v>9</v>
      </c>
      <c r="S96" s="66">
        <v>45</v>
      </c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>
        <v>17</v>
      </c>
      <c r="AF96" s="66"/>
      <c r="AG96" s="66">
        <v>87</v>
      </c>
      <c r="AH96" s="66">
        <v>26</v>
      </c>
      <c r="AI96" s="66"/>
      <c r="AJ96" s="66"/>
      <c r="AK96" s="66">
        <v>1</v>
      </c>
      <c r="AL96" s="66">
        <v>7</v>
      </c>
      <c r="AM96" s="66"/>
      <c r="AN96" s="66"/>
      <c r="AO96" s="66"/>
      <c r="AP96" s="66"/>
      <c r="AQ96" s="66"/>
      <c r="AR96" s="66"/>
      <c r="AS96" s="66"/>
      <c r="AT96" s="66"/>
    </row>
    <row r="97" spans="2:46" ht="14.25">
      <c r="B97" s="106">
        <v>2027</v>
      </c>
      <c r="C97" s="54" t="s">
        <v>554</v>
      </c>
      <c r="D97" s="44">
        <f t="shared" si="16"/>
        <v>124</v>
      </c>
      <c r="E97" s="150">
        <f t="shared" si="17"/>
        <v>11</v>
      </c>
      <c r="F97" s="66">
        <v>28</v>
      </c>
      <c r="G97" s="66"/>
      <c r="H97" s="66">
        <v>4</v>
      </c>
      <c r="I97" s="66">
        <v>2</v>
      </c>
      <c r="J97" s="66"/>
      <c r="K97" s="66">
        <v>9</v>
      </c>
      <c r="L97" s="66"/>
      <c r="M97" s="66"/>
      <c r="N97" s="66">
        <v>2</v>
      </c>
      <c r="O97" s="66"/>
      <c r="P97" s="66"/>
      <c r="Q97" s="66"/>
      <c r="R97" s="66">
        <v>2</v>
      </c>
      <c r="S97" s="66">
        <v>22</v>
      </c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>
        <v>42</v>
      </c>
      <c r="AH97" s="66">
        <v>9</v>
      </c>
      <c r="AI97" s="66"/>
      <c r="AJ97" s="66"/>
      <c r="AK97" s="66"/>
      <c r="AL97" s="66">
        <v>2</v>
      </c>
      <c r="AM97" s="66"/>
      <c r="AN97" s="66">
        <v>2</v>
      </c>
      <c r="AO97" s="66"/>
      <c r="AP97" s="66"/>
      <c r="AQ97" s="66"/>
      <c r="AR97" s="66"/>
      <c r="AS97" s="66"/>
      <c r="AT97" s="66"/>
    </row>
    <row r="98" spans="2:46" ht="14.25">
      <c r="B98" s="106">
        <v>2028</v>
      </c>
      <c r="C98" s="54" t="s">
        <v>555</v>
      </c>
      <c r="D98" s="44">
        <f t="shared" si="16"/>
        <v>266</v>
      </c>
      <c r="E98" s="150">
        <f t="shared" si="17"/>
        <v>15</v>
      </c>
      <c r="F98" s="66">
        <v>73</v>
      </c>
      <c r="G98" s="66"/>
      <c r="H98" s="66">
        <v>1</v>
      </c>
      <c r="I98" s="66">
        <v>2</v>
      </c>
      <c r="J98" s="66"/>
      <c r="K98" s="66">
        <v>51</v>
      </c>
      <c r="L98" s="66"/>
      <c r="M98" s="66">
        <v>1</v>
      </c>
      <c r="N98" s="66">
        <v>4</v>
      </c>
      <c r="O98" s="66"/>
      <c r="P98" s="66"/>
      <c r="Q98" s="66"/>
      <c r="R98" s="66"/>
      <c r="S98" s="66">
        <v>42</v>
      </c>
      <c r="T98" s="66"/>
      <c r="U98" s="66"/>
      <c r="V98" s="66"/>
      <c r="W98" s="66"/>
      <c r="X98" s="66">
        <v>2</v>
      </c>
      <c r="Y98" s="66"/>
      <c r="Z98" s="66"/>
      <c r="AA98" s="66"/>
      <c r="AB98" s="66"/>
      <c r="AC98" s="66"/>
      <c r="AD98" s="66"/>
      <c r="AE98" s="66">
        <v>1</v>
      </c>
      <c r="AF98" s="66"/>
      <c r="AG98" s="66">
        <v>72</v>
      </c>
      <c r="AH98" s="66">
        <v>4</v>
      </c>
      <c r="AI98" s="66">
        <v>3</v>
      </c>
      <c r="AJ98" s="66"/>
      <c r="AK98" s="66"/>
      <c r="AL98" s="66">
        <v>3</v>
      </c>
      <c r="AM98" s="66"/>
      <c r="AN98" s="66"/>
      <c r="AO98" s="66"/>
      <c r="AP98" s="66"/>
      <c r="AQ98" s="66"/>
      <c r="AR98" s="66">
        <v>4</v>
      </c>
      <c r="AS98" s="66"/>
      <c r="AT98" s="66">
        <v>3</v>
      </c>
    </row>
    <row r="99" spans="2:46" ht="14.25">
      <c r="B99" s="106">
        <v>2029</v>
      </c>
      <c r="C99" s="54" t="s">
        <v>556</v>
      </c>
      <c r="D99" s="44">
        <f t="shared" si="16"/>
        <v>67</v>
      </c>
      <c r="E99" s="150">
        <f t="shared" si="17"/>
        <v>9</v>
      </c>
      <c r="F99" s="66">
        <v>3</v>
      </c>
      <c r="G99" s="66"/>
      <c r="H99" s="66">
        <v>2</v>
      </c>
      <c r="I99" s="66"/>
      <c r="J99" s="66"/>
      <c r="K99" s="66">
        <v>6</v>
      </c>
      <c r="L99" s="66"/>
      <c r="M99" s="66"/>
      <c r="N99" s="66"/>
      <c r="O99" s="66"/>
      <c r="P99" s="66"/>
      <c r="Q99" s="66"/>
      <c r="R99" s="66">
        <v>18</v>
      </c>
      <c r="S99" s="66">
        <v>2</v>
      </c>
      <c r="T99" s="66"/>
      <c r="U99" s="66"/>
      <c r="V99" s="66"/>
      <c r="W99" s="66"/>
      <c r="X99" s="66"/>
      <c r="Y99" s="66"/>
      <c r="Z99" s="66">
        <v>2</v>
      </c>
      <c r="AA99" s="66"/>
      <c r="AB99" s="66"/>
      <c r="AC99" s="66"/>
      <c r="AD99" s="66"/>
      <c r="AE99" s="66">
        <v>2</v>
      </c>
      <c r="AF99" s="66"/>
      <c r="AG99" s="66">
        <v>8</v>
      </c>
      <c r="AH99" s="66">
        <v>24</v>
      </c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</row>
    <row r="100" spans="2:46" ht="14.25">
      <c r="B100" s="106">
        <v>2032</v>
      </c>
      <c r="C100" s="54" t="s">
        <v>557</v>
      </c>
      <c r="D100" s="44">
        <f t="shared" si="16"/>
        <v>43</v>
      </c>
      <c r="E100" s="150">
        <f t="shared" si="17"/>
        <v>5</v>
      </c>
      <c r="F100" s="66"/>
      <c r="G100" s="66"/>
      <c r="H100" s="66">
        <v>1</v>
      </c>
      <c r="I100" s="66"/>
      <c r="J100" s="66"/>
      <c r="K100" s="66">
        <v>3</v>
      </c>
      <c r="L100" s="66"/>
      <c r="M100" s="66"/>
      <c r="N100" s="66"/>
      <c r="O100" s="66"/>
      <c r="P100" s="66"/>
      <c r="Q100" s="66"/>
      <c r="R100" s="66">
        <v>11</v>
      </c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>
        <v>4</v>
      </c>
      <c r="AH100" s="66">
        <v>24</v>
      </c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</row>
    <row r="101" spans="2:46" ht="14.25">
      <c r="B101" s="106">
        <v>2034</v>
      </c>
      <c r="C101" s="54" t="s">
        <v>558</v>
      </c>
      <c r="D101" s="44">
        <f t="shared" si="16"/>
        <v>268</v>
      </c>
      <c r="E101" s="150">
        <f t="shared" si="17"/>
        <v>7</v>
      </c>
      <c r="F101" s="66">
        <v>41</v>
      </c>
      <c r="G101" s="66"/>
      <c r="H101" s="66"/>
      <c r="I101" s="66"/>
      <c r="J101" s="66"/>
      <c r="K101" s="66">
        <v>157</v>
      </c>
      <c r="L101" s="66"/>
      <c r="M101" s="66"/>
      <c r="N101" s="66"/>
      <c r="O101" s="66"/>
      <c r="P101" s="66"/>
      <c r="Q101" s="66"/>
      <c r="R101" s="66">
        <v>3</v>
      </c>
      <c r="S101" s="66">
        <v>20</v>
      </c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>
        <v>44</v>
      </c>
      <c r="AH101" s="66">
        <v>2</v>
      </c>
      <c r="AI101" s="66">
        <v>1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</row>
    <row r="102" spans="2:46" ht="14.25">
      <c r="B102" s="106">
        <v>2036</v>
      </c>
      <c r="C102" s="54" t="s">
        <v>559</v>
      </c>
      <c r="D102" s="44">
        <f t="shared" si="16"/>
        <v>181</v>
      </c>
      <c r="E102" s="150">
        <f t="shared" si="17"/>
        <v>7</v>
      </c>
      <c r="F102" s="66">
        <v>1</v>
      </c>
      <c r="G102" s="66"/>
      <c r="H102" s="66">
        <v>1</v>
      </c>
      <c r="I102" s="66"/>
      <c r="J102" s="66"/>
      <c r="K102" s="66">
        <v>1</v>
      </c>
      <c r="L102" s="66"/>
      <c r="M102" s="66"/>
      <c r="N102" s="66"/>
      <c r="O102" s="66"/>
      <c r="P102" s="66"/>
      <c r="Q102" s="66"/>
      <c r="R102" s="66">
        <v>14</v>
      </c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>
        <v>4</v>
      </c>
      <c r="AH102" s="66">
        <v>157</v>
      </c>
      <c r="AI102" s="66"/>
      <c r="AJ102" s="66"/>
      <c r="AK102" s="66"/>
      <c r="AL102" s="66"/>
      <c r="AM102" s="66"/>
      <c r="AN102" s="66"/>
      <c r="AO102" s="66"/>
      <c r="AP102" s="66"/>
      <c r="AQ102" s="66"/>
      <c r="AR102" s="66">
        <v>3</v>
      </c>
      <c r="AS102" s="66"/>
      <c r="AT102" s="66"/>
    </row>
    <row r="103" spans="2:46" ht="14.25">
      <c r="B103" s="106">
        <v>2038</v>
      </c>
      <c r="C103" s="54" t="s">
        <v>560</v>
      </c>
      <c r="D103" s="44">
        <f t="shared" si="16"/>
        <v>94</v>
      </c>
      <c r="E103" s="150">
        <f t="shared" si="17"/>
        <v>11</v>
      </c>
      <c r="F103" s="66">
        <v>7</v>
      </c>
      <c r="G103" s="66"/>
      <c r="H103" s="66">
        <v>14</v>
      </c>
      <c r="I103" s="66">
        <v>4</v>
      </c>
      <c r="J103" s="66"/>
      <c r="K103" s="66">
        <v>2</v>
      </c>
      <c r="L103" s="66"/>
      <c r="M103" s="66">
        <v>2</v>
      </c>
      <c r="N103" s="66">
        <v>5</v>
      </c>
      <c r="O103" s="66"/>
      <c r="P103" s="66"/>
      <c r="Q103" s="66"/>
      <c r="R103" s="66">
        <v>27</v>
      </c>
      <c r="S103" s="66">
        <v>2</v>
      </c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>
        <v>8</v>
      </c>
      <c r="AH103" s="66">
        <v>21</v>
      </c>
      <c r="AI103" s="66"/>
      <c r="AJ103" s="66"/>
      <c r="AK103" s="66"/>
      <c r="AL103" s="66">
        <v>2</v>
      </c>
      <c r="AM103" s="66"/>
      <c r="AN103" s="66"/>
      <c r="AO103" s="66"/>
      <c r="AP103" s="66"/>
      <c r="AQ103" s="66"/>
      <c r="AR103" s="66"/>
      <c r="AS103" s="66"/>
      <c r="AT103" s="66"/>
    </row>
    <row r="104" spans="2:46" ht="14.25">
      <c r="B104" s="106">
        <v>2039</v>
      </c>
      <c r="C104" s="54" t="s">
        <v>561</v>
      </c>
      <c r="D104" s="44">
        <f t="shared" si="16"/>
        <v>51</v>
      </c>
      <c r="E104" s="150">
        <f t="shared" si="17"/>
        <v>9</v>
      </c>
      <c r="F104" s="66">
        <v>16</v>
      </c>
      <c r="G104" s="66"/>
      <c r="H104" s="66">
        <v>4</v>
      </c>
      <c r="I104" s="66"/>
      <c r="J104" s="66"/>
      <c r="K104" s="66">
        <v>7</v>
      </c>
      <c r="L104" s="66"/>
      <c r="M104" s="66"/>
      <c r="N104" s="66">
        <v>3</v>
      </c>
      <c r="O104" s="66"/>
      <c r="P104" s="66"/>
      <c r="Q104" s="66"/>
      <c r="R104" s="66"/>
      <c r="S104" s="66">
        <v>12</v>
      </c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>
        <v>4</v>
      </c>
      <c r="AH104" s="66">
        <v>2</v>
      </c>
      <c r="AI104" s="66">
        <v>1</v>
      </c>
      <c r="AJ104" s="66"/>
      <c r="AK104" s="66"/>
      <c r="AL104" s="66">
        <v>2</v>
      </c>
      <c r="AM104" s="66"/>
      <c r="AN104" s="66"/>
      <c r="AO104" s="66"/>
      <c r="AP104" s="66"/>
      <c r="AQ104" s="66"/>
      <c r="AR104" s="66"/>
      <c r="AS104" s="66"/>
      <c r="AT104" s="66"/>
    </row>
    <row r="105" spans="2:46" ht="14.25">
      <c r="B105" s="106">
        <v>2040</v>
      </c>
      <c r="C105" s="54" t="s">
        <v>562</v>
      </c>
      <c r="D105" s="44">
        <f t="shared" si="16"/>
        <v>16</v>
      </c>
      <c r="E105" s="150">
        <f t="shared" si="17"/>
        <v>3</v>
      </c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>
        <v>8</v>
      </c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>
        <v>4</v>
      </c>
      <c r="AH105" s="66">
        <v>4</v>
      </c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</row>
    <row r="106" spans="2:46" ht="14.25">
      <c r="B106" s="106">
        <v>2041</v>
      </c>
      <c r="C106" s="54" t="s">
        <v>563</v>
      </c>
      <c r="D106" s="44">
        <f t="shared" si="16"/>
        <v>93</v>
      </c>
      <c r="E106" s="150">
        <f t="shared" si="17"/>
        <v>13</v>
      </c>
      <c r="F106" s="66">
        <v>10</v>
      </c>
      <c r="G106" s="66">
        <v>2</v>
      </c>
      <c r="H106" s="66">
        <v>19</v>
      </c>
      <c r="I106" s="66">
        <v>4</v>
      </c>
      <c r="J106" s="66"/>
      <c r="K106" s="66">
        <v>8</v>
      </c>
      <c r="L106" s="66"/>
      <c r="M106" s="66"/>
      <c r="N106" s="66">
        <v>7</v>
      </c>
      <c r="O106" s="66"/>
      <c r="P106" s="66"/>
      <c r="Q106" s="66"/>
      <c r="R106" s="66">
        <v>10</v>
      </c>
      <c r="S106" s="66">
        <v>4</v>
      </c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>
        <v>9</v>
      </c>
      <c r="AF106" s="66">
        <v>2</v>
      </c>
      <c r="AG106" s="66">
        <v>11</v>
      </c>
      <c r="AH106" s="66">
        <v>5</v>
      </c>
      <c r="AI106" s="66"/>
      <c r="AJ106" s="66"/>
      <c r="AK106" s="66"/>
      <c r="AL106" s="66"/>
      <c r="AM106" s="66"/>
      <c r="AN106" s="66"/>
      <c r="AO106" s="66"/>
      <c r="AP106" s="66"/>
      <c r="AQ106" s="66"/>
      <c r="AR106" s="66">
        <v>2</v>
      </c>
      <c r="AS106" s="66"/>
      <c r="AT106" s="66"/>
    </row>
    <row r="107" spans="2:46" ht="14.25">
      <c r="B107" s="106">
        <v>2042</v>
      </c>
      <c r="C107" s="54" t="s">
        <v>564</v>
      </c>
      <c r="D107" s="44">
        <f t="shared" si="16"/>
        <v>145</v>
      </c>
      <c r="E107" s="150">
        <f t="shared" si="17"/>
        <v>11</v>
      </c>
      <c r="F107" s="66">
        <v>15</v>
      </c>
      <c r="G107" s="66"/>
      <c r="H107" s="66">
        <v>16</v>
      </c>
      <c r="I107" s="66"/>
      <c r="J107" s="66"/>
      <c r="K107" s="66">
        <v>16</v>
      </c>
      <c r="L107" s="66"/>
      <c r="M107" s="66"/>
      <c r="N107" s="66">
        <v>4</v>
      </c>
      <c r="O107" s="66"/>
      <c r="P107" s="66"/>
      <c r="Q107" s="66"/>
      <c r="R107" s="66">
        <v>24</v>
      </c>
      <c r="S107" s="66">
        <v>8</v>
      </c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>
        <v>2</v>
      </c>
      <c r="AF107" s="66"/>
      <c r="AG107" s="66">
        <v>44</v>
      </c>
      <c r="AH107" s="66">
        <v>12</v>
      </c>
      <c r="AI107" s="66"/>
      <c r="AJ107" s="66"/>
      <c r="AK107" s="66"/>
      <c r="AL107" s="66">
        <v>2</v>
      </c>
      <c r="AM107" s="66"/>
      <c r="AN107" s="66"/>
      <c r="AO107" s="66"/>
      <c r="AP107" s="66"/>
      <c r="AQ107" s="66"/>
      <c r="AR107" s="66">
        <v>2</v>
      </c>
      <c r="AS107" s="66"/>
      <c r="AT107" s="66"/>
    </row>
    <row r="108" spans="2:46" ht="14.25">
      <c r="B108" s="106">
        <v>2043</v>
      </c>
      <c r="C108" s="54" t="s">
        <v>565</v>
      </c>
      <c r="D108" s="44">
        <f t="shared" si="16"/>
        <v>243</v>
      </c>
      <c r="E108" s="150">
        <f t="shared" si="17"/>
        <v>12</v>
      </c>
      <c r="F108" s="66">
        <v>4</v>
      </c>
      <c r="G108" s="66"/>
      <c r="H108" s="66">
        <v>66</v>
      </c>
      <c r="I108" s="66"/>
      <c r="J108" s="66"/>
      <c r="K108" s="66">
        <v>2</v>
      </c>
      <c r="L108" s="66"/>
      <c r="M108" s="66"/>
      <c r="N108" s="66">
        <v>11</v>
      </c>
      <c r="O108" s="66"/>
      <c r="P108" s="66"/>
      <c r="Q108" s="66">
        <v>2</v>
      </c>
      <c r="R108" s="66">
        <v>64</v>
      </c>
      <c r="S108" s="66">
        <v>7</v>
      </c>
      <c r="T108" s="66"/>
      <c r="U108" s="66"/>
      <c r="V108" s="66"/>
      <c r="W108" s="66"/>
      <c r="X108" s="66">
        <v>5</v>
      </c>
      <c r="Y108" s="66"/>
      <c r="Z108" s="66"/>
      <c r="AA108" s="66"/>
      <c r="AB108" s="66"/>
      <c r="AC108" s="66"/>
      <c r="AD108" s="66"/>
      <c r="AE108" s="66">
        <v>9</v>
      </c>
      <c r="AF108" s="66">
        <v>4</v>
      </c>
      <c r="AG108" s="66">
        <v>24</v>
      </c>
      <c r="AH108" s="66">
        <v>45</v>
      </c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</row>
    <row r="109" spans="2:46" ht="14.25">
      <c r="B109" s="106">
        <v>2044</v>
      </c>
      <c r="C109" s="54" t="s">
        <v>566</v>
      </c>
      <c r="D109" s="44">
        <f t="shared" si="16"/>
        <v>104</v>
      </c>
      <c r="E109" s="150">
        <f t="shared" si="17"/>
        <v>14</v>
      </c>
      <c r="F109" s="66">
        <v>2</v>
      </c>
      <c r="G109" s="66"/>
      <c r="H109" s="66">
        <v>17</v>
      </c>
      <c r="I109" s="66">
        <v>1</v>
      </c>
      <c r="J109" s="66"/>
      <c r="K109" s="66">
        <v>4</v>
      </c>
      <c r="L109" s="66"/>
      <c r="M109" s="66"/>
      <c r="N109" s="66">
        <v>22</v>
      </c>
      <c r="O109" s="66"/>
      <c r="P109" s="66"/>
      <c r="Q109" s="66">
        <v>1</v>
      </c>
      <c r="R109" s="66">
        <v>1</v>
      </c>
      <c r="S109" s="66">
        <v>16</v>
      </c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>
        <v>10</v>
      </c>
      <c r="AF109" s="66">
        <v>2</v>
      </c>
      <c r="AG109" s="66">
        <v>18</v>
      </c>
      <c r="AH109" s="66">
        <v>6</v>
      </c>
      <c r="AI109" s="66">
        <v>2</v>
      </c>
      <c r="AJ109" s="66"/>
      <c r="AK109" s="66"/>
      <c r="AL109" s="66"/>
      <c r="AM109" s="66"/>
      <c r="AN109" s="66">
        <v>2</v>
      </c>
      <c r="AO109" s="66"/>
      <c r="AP109" s="66"/>
      <c r="AQ109" s="66"/>
      <c r="AR109" s="66"/>
      <c r="AS109" s="66"/>
      <c r="AT109" s="66"/>
    </row>
    <row r="110" spans="2:46" ht="14.25">
      <c r="B110" s="106">
        <v>2045</v>
      </c>
      <c r="C110" s="54" t="s">
        <v>567</v>
      </c>
      <c r="D110" s="44">
        <f t="shared" si="16"/>
        <v>297</v>
      </c>
      <c r="E110" s="150">
        <f t="shared" si="17"/>
        <v>18</v>
      </c>
      <c r="F110" s="66">
        <v>73</v>
      </c>
      <c r="G110" s="66"/>
      <c r="H110" s="66">
        <v>9</v>
      </c>
      <c r="I110" s="66">
        <v>1</v>
      </c>
      <c r="J110" s="66"/>
      <c r="K110" s="66">
        <v>42</v>
      </c>
      <c r="L110" s="66"/>
      <c r="M110" s="66">
        <v>2</v>
      </c>
      <c r="N110" s="66">
        <v>3</v>
      </c>
      <c r="O110" s="66">
        <v>2</v>
      </c>
      <c r="P110" s="66"/>
      <c r="Q110" s="66"/>
      <c r="R110" s="66">
        <v>46</v>
      </c>
      <c r="S110" s="66">
        <v>13</v>
      </c>
      <c r="T110" s="66">
        <v>3</v>
      </c>
      <c r="U110" s="66"/>
      <c r="V110" s="66"/>
      <c r="W110" s="66"/>
      <c r="X110" s="66">
        <v>3</v>
      </c>
      <c r="Y110" s="66"/>
      <c r="Z110" s="66"/>
      <c r="AA110" s="66">
        <v>1</v>
      </c>
      <c r="AB110" s="66"/>
      <c r="AC110" s="66"/>
      <c r="AD110" s="66">
        <v>2</v>
      </c>
      <c r="AE110" s="66"/>
      <c r="AF110" s="66"/>
      <c r="AG110" s="66">
        <v>86</v>
      </c>
      <c r="AH110" s="66">
        <v>8</v>
      </c>
      <c r="AI110" s="66"/>
      <c r="AJ110" s="66"/>
      <c r="AK110" s="66"/>
      <c r="AL110" s="66">
        <v>1</v>
      </c>
      <c r="AM110" s="66"/>
      <c r="AN110" s="66"/>
      <c r="AO110" s="66"/>
      <c r="AP110" s="66"/>
      <c r="AQ110" s="66"/>
      <c r="AR110" s="66">
        <v>1</v>
      </c>
      <c r="AS110" s="66"/>
      <c r="AT110" s="66">
        <v>1</v>
      </c>
    </row>
    <row r="111" spans="2:46" ht="14.25">
      <c r="B111" s="106">
        <v>2047</v>
      </c>
      <c r="C111" s="54" t="s">
        <v>568</v>
      </c>
      <c r="D111" s="44">
        <f t="shared" si="16"/>
        <v>37</v>
      </c>
      <c r="E111" s="150">
        <f t="shared" si="17"/>
        <v>7</v>
      </c>
      <c r="F111" s="66">
        <v>1</v>
      </c>
      <c r="G111" s="66"/>
      <c r="H111" s="66"/>
      <c r="I111" s="66"/>
      <c r="J111" s="66"/>
      <c r="K111" s="66">
        <v>1</v>
      </c>
      <c r="L111" s="66"/>
      <c r="M111" s="66"/>
      <c r="N111" s="66"/>
      <c r="O111" s="66">
        <v>1</v>
      </c>
      <c r="P111" s="66"/>
      <c r="Q111" s="66"/>
      <c r="R111" s="66">
        <v>16</v>
      </c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>
        <v>4</v>
      </c>
      <c r="AH111" s="66">
        <v>12</v>
      </c>
      <c r="AI111" s="66"/>
      <c r="AJ111" s="66"/>
      <c r="AK111" s="66"/>
      <c r="AL111" s="66"/>
      <c r="AM111" s="66"/>
      <c r="AN111" s="66"/>
      <c r="AO111" s="66"/>
      <c r="AP111" s="66"/>
      <c r="AQ111" s="66"/>
      <c r="AR111" s="66">
        <v>2</v>
      </c>
      <c r="AS111" s="66"/>
      <c r="AT111" s="66"/>
    </row>
    <row r="112" spans="2:46" ht="14.25">
      <c r="B112" s="106">
        <v>2048</v>
      </c>
      <c r="C112" s="54" t="s">
        <v>569</v>
      </c>
      <c r="D112" s="44">
        <f t="shared" si="16"/>
        <v>102</v>
      </c>
      <c r="E112" s="150">
        <f t="shared" si="17"/>
        <v>9</v>
      </c>
      <c r="F112" s="66">
        <v>1</v>
      </c>
      <c r="G112" s="66"/>
      <c r="H112" s="66">
        <v>5</v>
      </c>
      <c r="I112" s="66">
        <v>4</v>
      </c>
      <c r="J112" s="66"/>
      <c r="K112" s="66">
        <v>6</v>
      </c>
      <c r="L112" s="66"/>
      <c r="M112" s="66"/>
      <c r="N112" s="66">
        <v>3</v>
      </c>
      <c r="O112" s="66"/>
      <c r="P112" s="66"/>
      <c r="Q112" s="66"/>
      <c r="R112" s="66">
        <v>37</v>
      </c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>
        <v>2</v>
      </c>
      <c r="AF112" s="66"/>
      <c r="AG112" s="66"/>
      <c r="AH112" s="66">
        <v>41</v>
      </c>
      <c r="AI112" s="66"/>
      <c r="AJ112" s="66"/>
      <c r="AK112" s="66"/>
      <c r="AL112" s="66"/>
      <c r="AM112" s="66"/>
      <c r="AN112" s="66"/>
      <c r="AO112" s="66"/>
      <c r="AP112" s="66"/>
      <c r="AQ112" s="66"/>
      <c r="AR112" s="66">
        <v>3</v>
      </c>
      <c r="AS112" s="66"/>
      <c r="AT112" s="66"/>
    </row>
    <row r="113" spans="2:46" ht="14.25">
      <c r="B113" s="106">
        <v>2049</v>
      </c>
      <c r="C113" s="54" t="s">
        <v>570</v>
      </c>
      <c r="D113" s="44">
        <f t="shared" si="16"/>
        <v>74</v>
      </c>
      <c r="E113" s="150">
        <f t="shared" si="17"/>
        <v>10</v>
      </c>
      <c r="F113" s="66">
        <v>2</v>
      </c>
      <c r="G113" s="66"/>
      <c r="H113" s="66">
        <v>2</v>
      </c>
      <c r="I113" s="66"/>
      <c r="J113" s="66"/>
      <c r="K113" s="66">
        <v>10</v>
      </c>
      <c r="L113" s="66"/>
      <c r="M113" s="66"/>
      <c r="N113" s="66"/>
      <c r="O113" s="66"/>
      <c r="P113" s="66"/>
      <c r="Q113" s="66">
        <v>2</v>
      </c>
      <c r="R113" s="66">
        <v>16</v>
      </c>
      <c r="S113" s="66">
        <v>4</v>
      </c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>
        <v>2</v>
      </c>
      <c r="AF113" s="66"/>
      <c r="AG113" s="66">
        <v>2</v>
      </c>
      <c r="AH113" s="66">
        <v>32</v>
      </c>
      <c r="AI113" s="66"/>
      <c r="AJ113" s="66"/>
      <c r="AK113" s="66"/>
      <c r="AL113" s="66"/>
      <c r="AM113" s="66"/>
      <c r="AN113" s="66"/>
      <c r="AO113" s="66"/>
      <c r="AP113" s="66"/>
      <c r="AQ113" s="66"/>
      <c r="AR113" s="66">
        <v>2</v>
      </c>
      <c r="AS113" s="66"/>
      <c r="AT113" s="66"/>
    </row>
    <row r="114" spans="2:46" ht="14.25">
      <c r="B114" s="106">
        <v>2051</v>
      </c>
      <c r="C114" s="54" t="s">
        <v>571</v>
      </c>
      <c r="D114" s="44">
        <f t="shared" si="16"/>
        <v>125</v>
      </c>
      <c r="E114" s="150">
        <f t="shared" si="17"/>
        <v>10</v>
      </c>
      <c r="F114" s="66">
        <v>14</v>
      </c>
      <c r="G114" s="66"/>
      <c r="H114" s="66">
        <v>17</v>
      </c>
      <c r="I114" s="66"/>
      <c r="J114" s="66"/>
      <c r="K114" s="66">
        <v>7</v>
      </c>
      <c r="L114" s="66"/>
      <c r="M114" s="66"/>
      <c r="N114" s="66">
        <v>15</v>
      </c>
      <c r="O114" s="66"/>
      <c r="P114" s="66"/>
      <c r="Q114" s="66"/>
      <c r="R114" s="66">
        <v>1</v>
      </c>
      <c r="S114" s="66">
        <v>19</v>
      </c>
      <c r="T114" s="66"/>
      <c r="U114" s="66"/>
      <c r="V114" s="66"/>
      <c r="W114" s="66"/>
      <c r="X114" s="66"/>
      <c r="Y114" s="66"/>
      <c r="Z114" s="66">
        <v>2</v>
      </c>
      <c r="AA114" s="66"/>
      <c r="AB114" s="66"/>
      <c r="AC114" s="66"/>
      <c r="AD114" s="66"/>
      <c r="AE114" s="66">
        <v>5</v>
      </c>
      <c r="AF114" s="66"/>
      <c r="AG114" s="66">
        <v>42</v>
      </c>
      <c r="AH114" s="66">
        <v>3</v>
      </c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</row>
    <row r="115" spans="2:46" ht="14.25">
      <c r="B115" s="106">
        <v>2052</v>
      </c>
      <c r="C115" s="54" t="s">
        <v>572</v>
      </c>
      <c r="D115" s="44">
        <f t="shared" si="16"/>
        <v>218</v>
      </c>
      <c r="E115" s="150">
        <f t="shared" si="17"/>
        <v>14</v>
      </c>
      <c r="F115" s="66">
        <v>4</v>
      </c>
      <c r="G115" s="66"/>
      <c r="H115" s="66">
        <v>1</v>
      </c>
      <c r="I115" s="66">
        <v>1</v>
      </c>
      <c r="J115" s="66"/>
      <c r="K115" s="66">
        <v>11</v>
      </c>
      <c r="L115" s="66"/>
      <c r="M115" s="66"/>
      <c r="N115" s="66">
        <v>1</v>
      </c>
      <c r="O115" s="66">
        <v>46</v>
      </c>
      <c r="P115" s="66"/>
      <c r="Q115" s="66"/>
      <c r="R115" s="66">
        <v>2</v>
      </c>
      <c r="S115" s="66">
        <v>6</v>
      </c>
      <c r="T115" s="66"/>
      <c r="U115" s="66"/>
      <c r="V115" s="66"/>
      <c r="W115" s="66"/>
      <c r="X115" s="66">
        <v>44</v>
      </c>
      <c r="Y115" s="66"/>
      <c r="Z115" s="66"/>
      <c r="AA115" s="66"/>
      <c r="AB115" s="66"/>
      <c r="AC115" s="66"/>
      <c r="AD115" s="66"/>
      <c r="AE115" s="66"/>
      <c r="AF115" s="66">
        <v>8</v>
      </c>
      <c r="AG115" s="66">
        <v>27</v>
      </c>
      <c r="AH115" s="66">
        <v>6</v>
      </c>
      <c r="AI115" s="66">
        <v>47</v>
      </c>
      <c r="AJ115" s="66"/>
      <c r="AK115" s="66"/>
      <c r="AL115" s="66"/>
      <c r="AM115" s="66"/>
      <c r="AN115" s="66"/>
      <c r="AO115" s="66"/>
      <c r="AP115" s="66"/>
      <c r="AQ115" s="66"/>
      <c r="AR115" s="66">
        <v>14</v>
      </c>
      <c r="AS115" s="66"/>
      <c r="AT115" s="66"/>
    </row>
    <row r="116" spans="2:46" ht="14.25">
      <c r="B116" s="106">
        <v>2055</v>
      </c>
      <c r="C116" s="54" t="s">
        <v>573</v>
      </c>
      <c r="D116" s="44">
        <f t="shared" si="16"/>
        <v>156</v>
      </c>
      <c r="E116" s="150">
        <f t="shared" si="17"/>
        <v>7</v>
      </c>
      <c r="F116" s="66">
        <v>3</v>
      </c>
      <c r="G116" s="66"/>
      <c r="H116" s="66">
        <v>12</v>
      </c>
      <c r="I116" s="66"/>
      <c r="J116" s="66"/>
      <c r="K116" s="66">
        <v>1</v>
      </c>
      <c r="L116" s="66"/>
      <c r="M116" s="66"/>
      <c r="N116" s="66"/>
      <c r="O116" s="66"/>
      <c r="P116" s="66"/>
      <c r="Q116" s="66"/>
      <c r="R116" s="66">
        <v>83</v>
      </c>
      <c r="S116" s="66">
        <v>2</v>
      </c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>
        <v>7</v>
      </c>
      <c r="AH116" s="66">
        <v>48</v>
      </c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</row>
    <row r="117" spans="2:46" ht="14.25">
      <c r="B117" s="106">
        <v>2056</v>
      </c>
      <c r="C117" s="54" t="s">
        <v>574</v>
      </c>
      <c r="D117" s="44">
        <f t="shared" si="16"/>
        <v>24</v>
      </c>
      <c r="E117" s="150">
        <f t="shared" si="17"/>
        <v>5</v>
      </c>
      <c r="F117" s="66"/>
      <c r="G117" s="66"/>
      <c r="H117" s="66">
        <v>1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>
        <v>5</v>
      </c>
      <c r="S117" s="66">
        <v>2</v>
      </c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>
        <v>1</v>
      </c>
      <c r="AF117" s="66"/>
      <c r="AG117" s="66"/>
      <c r="AH117" s="66">
        <v>15</v>
      </c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</row>
    <row r="118" spans="2:46" ht="14.25">
      <c r="B118" s="106">
        <v>2057</v>
      </c>
      <c r="C118" s="54" t="s">
        <v>575</v>
      </c>
      <c r="D118" s="44">
        <f t="shared" si="16"/>
        <v>17</v>
      </c>
      <c r="E118" s="150">
        <f t="shared" si="17"/>
        <v>4</v>
      </c>
      <c r="F118" s="66"/>
      <c r="G118" s="66"/>
      <c r="H118" s="66"/>
      <c r="I118" s="66"/>
      <c r="J118" s="66"/>
      <c r="K118" s="66">
        <v>1</v>
      </c>
      <c r="L118" s="66"/>
      <c r="M118" s="66"/>
      <c r="N118" s="66"/>
      <c r="O118" s="66"/>
      <c r="P118" s="66"/>
      <c r="Q118" s="66"/>
      <c r="R118" s="66">
        <v>3</v>
      </c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>
        <v>4</v>
      </c>
      <c r="AH118" s="66">
        <v>9</v>
      </c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</row>
    <row r="119" spans="2:46" ht="14.25">
      <c r="B119" s="106">
        <v>2061</v>
      </c>
      <c r="C119" s="54" t="s">
        <v>576</v>
      </c>
      <c r="D119" s="44">
        <f aca="true" t="shared" si="18" ref="D119:D152">SUM(F119:AT119)</f>
        <v>48</v>
      </c>
      <c r="E119" s="150">
        <f aca="true" t="shared" si="19" ref="E119:E150">COUNT(F119:AT119)</f>
        <v>9</v>
      </c>
      <c r="F119" s="66">
        <v>1</v>
      </c>
      <c r="G119" s="66"/>
      <c r="H119" s="66">
        <v>2</v>
      </c>
      <c r="I119" s="66"/>
      <c r="J119" s="66"/>
      <c r="K119" s="66">
        <v>1</v>
      </c>
      <c r="L119" s="66"/>
      <c r="M119" s="66">
        <v>1</v>
      </c>
      <c r="N119" s="66">
        <v>1</v>
      </c>
      <c r="O119" s="66"/>
      <c r="P119" s="66"/>
      <c r="Q119" s="66"/>
      <c r="R119" s="66">
        <v>15</v>
      </c>
      <c r="S119" s="66">
        <v>1</v>
      </c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>
        <v>2</v>
      </c>
      <c r="AG119" s="66"/>
      <c r="AH119" s="66">
        <v>24</v>
      </c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</row>
    <row r="120" spans="2:46" ht="14.25">
      <c r="B120" s="106">
        <v>2064</v>
      </c>
      <c r="C120" s="54" t="s">
        <v>577</v>
      </c>
      <c r="D120" s="44">
        <f t="shared" si="18"/>
        <v>52</v>
      </c>
      <c r="E120" s="150">
        <f t="shared" si="19"/>
        <v>7</v>
      </c>
      <c r="F120" s="66">
        <v>1</v>
      </c>
      <c r="G120" s="66"/>
      <c r="H120" s="66"/>
      <c r="I120" s="66"/>
      <c r="J120" s="66"/>
      <c r="K120" s="66">
        <v>5</v>
      </c>
      <c r="L120" s="66"/>
      <c r="M120" s="66">
        <v>1</v>
      </c>
      <c r="N120" s="66"/>
      <c r="O120" s="66"/>
      <c r="P120" s="66"/>
      <c r="Q120" s="66"/>
      <c r="R120" s="66">
        <v>18</v>
      </c>
      <c r="S120" s="66"/>
      <c r="T120" s="66"/>
      <c r="U120" s="66"/>
      <c r="V120" s="66"/>
      <c r="W120" s="66"/>
      <c r="X120" s="66">
        <v>4</v>
      </c>
      <c r="Y120" s="66"/>
      <c r="Z120" s="66"/>
      <c r="AA120" s="66"/>
      <c r="AB120" s="66"/>
      <c r="AC120" s="66"/>
      <c r="AD120" s="66"/>
      <c r="AE120" s="66"/>
      <c r="AF120" s="66"/>
      <c r="AG120" s="66">
        <v>3</v>
      </c>
      <c r="AH120" s="66">
        <v>20</v>
      </c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</row>
    <row r="121" spans="2:46" ht="14.25">
      <c r="B121" s="106">
        <v>2065</v>
      </c>
      <c r="C121" s="54" t="s">
        <v>578</v>
      </c>
      <c r="D121" s="44">
        <f t="shared" si="18"/>
        <v>73</v>
      </c>
      <c r="E121" s="150">
        <f t="shared" si="19"/>
        <v>9</v>
      </c>
      <c r="F121" s="66">
        <v>15</v>
      </c>
      <c r="G121" s="66"/>
      <c r="H121" s="66">
        <v>3</v>
      </c>
      <c r="I121" s="66"/>
      <c r="J121" s="66"/>
      <c r="K121" s="66">
        <v>9</v>
      </c>
      <c r="L121" s="66"/>
      <c r="M121" s="66"/>
      <c r="N121" s="66"/>
      <c r="O121" s="66"/>
      <c r="P121" s="66"/>
      <c r="Q121" s="66"/>
      <c r="R121" s="66">
        <v>8</v>
      </c>
      <c r="S121" s="66">
        <v>7</v>
      </c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>
        <v>2</v>
      </c>
      <c r="AF121" s="66"/>
      <c r="AG121" s="66">
        <v>19</v>
      </c>
      <c r="AH121" s="66">
        <v>9</v>
      </c>
      <c r="AI121" s="66"/>
      <c r="AJ121" s="66"/>
      <c r="AK121" s="66"/>
      <c r="AL121" s="66"/>
      <c r="AM121" s="66"/>
      <c r="AN121" s="66"/>
      <c r="AO121" s="66"/>
      <c r="AP121" s="66"/>
      <c r="AQ121" s="66"/>
      <c r="AR121" s="66">
        <v>1</v>
      </c>
      <c r="AS121" s="66"/>
      <c r="AT121" s="66"/>
    </row>
    <row r="122" spans="2:46" ht="14.25">
      <c r="B122" s="106">
        <v>2066</v>
      </c>
      <c r="C122" s="54" t="s">
        <v>579</v>
      </c>
      <c r="D122" s="44">
        <f t="shared" si="18"/>
        <v>412</v>
      </c>
      <c r="E122" s="150">
        <f t="shared" si="19"/>
        <v>16</v>
      </c>
      <c r="F122" s="66">
        <v>32</v>
      </c>
      <c r="G122" s="66"/>
      <c r="H122" s="66">
        <v>14</v>
      </c>
      <c r="I122" s="66">
        <v>13</v>
      </c>
      <c r="J122" s="66"/>
      <c r="K122" s="66">
        <v>18</v>
      </c>
      <c r="L122" s="66"/>
      <c r="M122" s="66"/>
      <c r="N122" s="66">
        <v>5</v>
      </c>
      <c r="O122" s="66"/>
      <c r="P122" s="66"/>
      <c r="Q122" s="66">
        <v>2</v>
      </c>
      <c r="R122" s="66"/>
      <c r="S122" s="66">
        <v>220</v>
      </c>
      <c r="T122" s="66">
        <v>1</v>
      </c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>
        <v>4</v>
      </c>
      <c r="AF122" s="66">
        <v>1</v>
      </c>
      <c r="AG122" s="66">
        <v>88</v>
      </c>
      <c r="AH122" s="66">
        <v>3</v>
      </c>
      <c r="AI122" s="66">
        <v>5</v>
      </c>
      <c r="AJ122" s="66"/>
      <c r="AK122" s="66"/>
      <c r="AL122" s="66">
        <v>2</v>
      </c>
      <c r="AM122" s="66">
        <v>3</v>
      </c>
      <c r="AN122" s="66">
        <v>1</v>
      </c>
      <c r="AO122" s="66"/>
      <c r="AP122" s="66"/>
      <c r="AQ122" s="66"/>
      <c r="AR122" s="66"/>
      <c r="AS122" s="66"/>
      <c r="AT122" s="66"/>
    </row>
    <row r="123" spans="2:46" ht="14.25">
      <c r="B123" s="106">
        <v>2067</v>
      </c>
      <c r="C123" s="54" t="s">
        <v>580</v>
      </c>
      <c r="D123" s="44">
        <f t="shared" si="18"/>
        <v>10</v>
      </c>
      <c r="E123" s="150">
        <f t="shared" si="19"/>
        <v>5</v>
      </c>
      <c r="F123" s="66"/>
      <c r="G123" s="66"/>
      <c r="H123" s="66"/>
      <c r="I123" s="66"/>
      <c r="J123" s="66"/>
      <c r="K123" s="66">
        <v>1</v>
      </c>
      <c r="L123" s="66"/>
      <c r="M123" s="66"/>
      <c r="N123" s="66"/>
      <c r="O123" s="66"/>
      <c r="P123" s="66"/>
      <c r="Q123" s="66"/>
      <c r="R123" s="66"/>
      <c r="S123" s="66">
        <v>1</v>
      </c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>
        <v>6</v>
      </c>
      <c r="AH123" s="66">
        <v>1</v>
      </c>
      <c r="AI123" s="66"/>
      <c r="AJ123" s="66"/>
      <c r="AK123" s="66"/>
      <c r="AL123" s="66"/>
      <c r="AM123" s="66"/>
      <c r="AN123" s="66"/>
      <c r="AO123" s="66"/>
      <c r="AP123" s="66"/>
      <c r="AQ123" s="66"/>
      <c r="AR123" s="66">
        <v>1</v>
      </c>
      <c r="AS123" s="66"/>
      <c r="AT123" s="66"/>
    </row>
    <row r="124" spans="2:46" ht="14.25">
      <c r="B124" s="106">
        <v>2069</v>
      </c>
      <c r="C124" s="54" t="s">
        <v>581</v>
      </c>
      <c r="D124" s="44">
        <f t="shared" si="18"/>
        <v>87</v>
      </c>
      <c r="E124" s="150">
        <f t="shared" si="19"/>
        <v>8</v>
      </c>
      <c r="F124" s="66"/>
      <c r="G124" s="66"/>
      <c r="H124" s="66">
        <v>8</v>
      </c>
      <c r="I124" s="66"/>
      <c r="J124" s="66"/>
      <c r="K124" s="66">
        <v>6</v>
      </c>
      <c r="L124" s="66"/>
      <c r="M124" s="66"/>
      <c r="N124" s="66">
        <v>4</v>
      </c>
      <c r="O124" s="66"/>
      <c r="P124" s="66"/>
      <c r="Q124" s="66"/>
      <c r="R124" s="66">
        <v>24</v>
      </c>
      <c r="S124" s="66">
        <v>3</v>
      </c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>
        <v>2</v>
      </c>
      <c r="AH124" s="66">
        <v>38</v>
      </c>
      <c r="AI124" s="66">
        <v>2</v>
      </c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</row>
    <row r="125" spans="2:46" ht="14.25">
      <c r="B125" s="106">
        <v>2070</v>
      </c>
      <c r="C125" s="54" t="s">
        <v>582</v>
      </c>
      <c r="D125" s="44">
        <f t="shared" si="18"/>
        <v>9</v>
      </c>
      <c r="E125" s="150">
        <f t="shared" si="19"/>
        <v>3</v>
      </c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>
        <v>2</v>
      </c>
      <c r="AI125" s="66"/>
      <c r="AJ125" s="66"/>
      <c r="AK125" s="66">
        <v>2</v>
      </c>
      <c r="AL125" s="66"/>
      <c r="AM125" s="66"/>
      <c r="AN125" s="66"/>
      <c r="AO125" s="66"/>
      <c r="AP125" s="66"/>
      <c r="AQ125" s="66"/>
      <c r="AR125" s="66">
        <v>5</v>
      </c>
      <c r="AS125" s="66"/>
      <c r="AT125" s="66"/>
    </row>
    <row r="126" spans="2:46" ht="14.25">
      <c r="B126" s="106">
        <v>2071</v>
      </c>
      <c r="C126" s="54" t="s">
        <v>583</v>
      </c>
      <c r="D126" s="44">
        <f t="shared" si="18"/>
        <v>122</v>
      </c>
      <c r="E126" s="150">
        <f t="shared" si="19"/>
        <v>8</v>
      </c>
      <c r="F126" s="66">
        <v>60</v>
      </c>
      <c r="G126" s="66"/>
      <c r="H126" s="66">
        <v>3</v>
      </c>
      <c r="I126" s="66"/>
      <c r="J126" s="66"/>
      <c r="K126" s="66">
        <v>15</v>
      </c>
      <c r="L126" s="66"/>
      <c r="M126" s="66"/>
      <c r="N126" s="66"/>
      <c r="O126" s="66"/>
      <c r="P126" s="66"/>
      <c r="Q126" s="66"/>
      <c r="R126" s="66"/>
      <c r="S126" s="66">
        <v>12</v>
      </c>
      <c r="T126" s="66"/>
      <c r="U126" s="66"/>
      <c r="V126" s="66"/>
      <c r="W126" s="66"/>
      <c r="X126" s="66">
        <v>3</v>
      </c>
      <c r="Y126" s="66"/>
      <c r="Z126" s="66"/>
      <c r="AA126" s="66"/>
      <c r="AB126" s="66"/>
      <c r="AC126" s="66"/>
      <c r="AD126" s="66"/>
      <c r="AE126" s="66">
        <v>2</v>
      </c>
      <c r="AF126" s="66"/>
      <c r="AG126" s="66">
        <v>26</v>
      </c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>
        <v>1</v>
      </c>
      <c r="AS126" s="66"/>
      <c r="AT126" s="66"/>
    </row>
    <row r="127" spans="2:46" ht="14.25">
      <c r="B127" s="106">
        <v>2072</v>
      </c>
      <c r="C127" s="54" t="s">
        <v>584</v>
      </c>
      <c r="D127" s="44">
        <f t="shared" si="18"/>
        <v>135</v>
      </c>
      <c r="E127" s="150">
        <f t="shared" si="19"/>
        <v>11</v>
      </c>
      <c r="F127" s="66">
        <v>15</v>
      </c>
      <c r="G127" s="66"/>
      <c r="H127" s="66">
        <v>25</v>
      </c>
      <c r="I127" s="66">
        <v>3</v>
      </c>
      <c r="J127" s="66"/>
      <c r="K127" s="66">
        <v>6</v>
      </c>
      <c r="L127" s="66"/>
      <c r="M127" s="66"/>
      <c r="N127" s="66">
        <v>4</v>
      </c>
      <c r="O127" s="66"/>
      <c r="P127" s="66"/>
      <c r="Q127" s="66"/>
      <c r="R127" s="66">
        <v>27</v>
      </c>
      <c r="S127" s="66">
        <v>15</v>
      </c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>
        <v>1</v>
      </c>
      <c r="AF127" s="66"/>
      <c r="AG127" s="66">
        <v>25</v>
      </c>
      <c r="AH127" s="66">
        <v>6</v>
      </c>
      <c r="AI127" s="66">
        <v>8</v>
      </c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</row>
    <row r="128" spans="2:46" ht="14.25">
      <c r="B128" s="106">
        <v>2073</v>
      </c>
      <c r="C128" s="54" t="s">
        <v>585</v>
      </c>
      <c r="D128" s="44">
        <f t="shared" si="18"/>
        <v>11</v>
      </c>
      <c r="E128" s="150">
        <f t="shared" si="19"/>
        <v>3</v>
      </c>
      <c r="F128" s="66"/>
      <c r="G128" s="66"/>
      <c r="H128" s="66"/>
      <c r="I128" s="66"/>
      <c r="J128" s="66"/>
      <c r="K128" s="66">
        <v>2</v>
      </c>
      <c r="L128" s="66"/>
      <c r="M128" s="66"/>
      <c r="N128" s="66"/>
      <c r="O128" s="66"/>
      <c r="P128" s="66"/>
      <c r="Q128" s="66"/>
      <c r="R128" s="66">
        <v>3</v>
      </c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>
        <v>6</v>
      </c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</row>
    <row r="129" spans="2:46" ht="14.25">
      <c r="B129" s="106">
        <v>2077</v>
      </c>
      <c r="C129" s="54" t="s">
        <v>586</v>
      </c>
      <c r="D129" s="44">
        <f t="shared" si="18"/>
        <v>3</v>
      </c>
      <c r="E129" s="150">
        <f t="shared" si="19"/>
        <v>2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>
        <v>1</v>
      </c>
      <c r="AI129" s="66"/>
      <c r="AJ129" s="66"/>
      <c r="AK129" s="66"/>
      <c r="AL129" s="66"/>
      <c r="AM129" s="66"/>
      <c r="AN129" s="66"/>
      <c r="AO129" s="66"/>
      <c r="AP129" s="66"/>
      <c r="AQ129" s="66"/>
      <c r="AR129" s="66">
        <v>2</v>
      </c>
      <c r="AS129" s="66"/>
      <c r="AT129" s="66"/>
    </row>
    <row r="130" spans="2:46" ht="14.25">
      <c r="B130" s="106">
        <v>2080</v>
      </c>
      <c r="C130" s="54" t="s">
        <v>587</v>
      </c>
      <c r="D130" s="44">
        <f t="shared" si="18"/>
        <v>69</v>
      </c>
      <c r="E130" s="150">
        <f t="shared" si="19"/>
        <v>8</v>
      </c>
      <c r="F130" s="66">
        <v>22</v>
      </c>
      <c r="G130" s="66"/>
      <c r="H130" s="66"/>
      <c r="I130" s="66"/>
      <c r="J130" s="66"/>
      <c r="K130" s="66">
        <v>5</v>
      </c>
      <c r="L130" s="66"/>
      <c r="M130" s="66">
        <v>2</v>
      </c>
      <c r="N130" s="66"/>
      <c r="O130" s="66"/>
      <c r="P130" s="66"/>
      <c r="Q130" s="66"/>
      <c r="R130" s="66">
        <v>9</v>
      </c>
      <c r="S130" s="66">
        <v>4</v>
      </c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>
        <v>20</v>
      </c>
      <c r="AH130" s="66">
        <v>4</v>
      </c>
      <c r="AI130" s="66"/>
      <c r="AJ130" s="66"/>
      <c r="AK130" s="66"/>
      <c r="AL130" s="66"/>
      <c r="AM130" s="66"/>
      <c r="AN130" s="66"/>
      <c r="AO130" s="66"/>
      <c r="AP130" s="66"/>
      <c r="AQ130" s="66"/>
      <c r="AR130" s="66">
        <v>3</v>
      </c>
      <c r="AS130" s="66"/>
      <c r="AT130" s="66"/>
    </row>
    <row r="131" spans="2:46" ht="14.25">
      <c r="B131" s="106">
        <v>2081</v>
      </c>
      <c r="C131" s="54" t="s">
        <v>588</v>
      </c>
      <c r="D131" s="44">
        <f t="shared" si="18"/>
        <v>23</v>
      </c>
      <c r="E131" s="150">
        <f t="shared" si="19"/>
        <v>5</v>
      </c>
      <c r="F131" s="66"/>
      <c r="G131" s="66"/>
      <c r="H131" s="66"/>
      <c r="I131" s="66"/>
      <c r="J131" s="66"/>
      <c r="K131" s="66"/>
      <c r="L131" s="66"/>
      <c r="M131" s="66">
        <v>1</v>
      </c>
      <c r="N131" s="66"/>
      <c r="O131" s="66"/>
      <c r="P131" s="66"/>
      <c r="Q131" s="66"/>
      <c r="R131" s="66">
        <v>2</v>
      </c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>
        <v>17</v>
      </c>
      <c r="AH131" s="66">
        <v>2</v>
      </c>
      <c r="AI131" s="66"/>
      <c r="AJ131" s="66"/>
      <c r="AK131" s="66"/>
      <c r="AL131" s="66"/>
      <c r="AM131" s="66"/>
      <c r="AN131" s="66"/>
      <c r="AO131" s="66"/>
      <c r="AP131" s="66"/>
      <c r="AQ131" s="66"/>
      <c r="AR131" s="66">
        <v>1</v>
      </c>
      <c r="AS131" s="66"/>
      <c r="AT131" s="66"/>
    </row>
    <row r="132" spans="2:46" ht="14.25">
      <c r="B132" s="106">
        <v>2082</v>
      </c>
      <c r="C132" s="54" t="s">
        <v>589</v>
      </c>
      <c r="D132" s="44">
        <f t="shared" si="18"/>
        <v>42</v>
      </c>
      <c r="E132" s="150">
        <f t="shared" si="19"/>
        <v>6</v>
      </c>
      <c r="F132" s="66">
        <v>4</v>
      </c>
      <c r="G132" s="66"/>
      <c r="H132" s="66"/>
      <c r="I132" s="66"/>
      <c r="J132" s="66"/>
      <c r="K132" s="66">
        <v>15</v>
      </c>
      <c r="L132" s="66"/>
      <c r="M132" s="66"/>
      <c r="N132" s="66"/>
      <c r="O132" s="66"/>
      <c r="P132" s="66"/>
      <c r="Q132" s="66"/>
      <c r="R132" s="66">
        <v>1</v>
      </c>
      <c r="S132" s="66">
        <v>1</v>
      </c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>
        <v>19</v>
      </c>
      <c r="AH132" s="66">
        <v>2</v>
      </c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</row>
    <row r="133" spans="2:46" ht="14.25">
      <c r="B133" s="106">
        <v>2083</v>
      </c>
      <c r="C133" s="54" t="s">
        <v>590</v>
      </c>
      <c r="D133" s="44">
        <f t="shared" si="18"/>
        <v>64</v>
      </c>
      <c r="E133" s="150">
        <f t="shared" si="19"/>
        <v>10</v>
      </c>
      <c r="F133" s="66">
        <v>5</v>
      </c>
      <c r="G133" s="66"/>
      <c r="H133" s="66">
        <v>6</v>
      </c>
      <c r="I133" s="66">
        <v>1</v>
      </c>
      <c r="J133" s="66"/>
      <c r="K133" s="66">
        <v>4</v>
      </c>
      <c r="L133" s="66"/>
      <c r="M133" s="66"/>
      <c r="N133" s="66">
        <v>2</v>
      </c>
      <c r="O133" s="66"/>
      <c r="P133" s="66"/>
      <c r="Q133" s="66"/>
      <c r="R133" s="66">
        <v>13</v>
      </c>
      <c r="S133" s="66">
        <v>3</v>
      </c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>
        <v>8</v>
      </c>
      <c r="AH133" s="66">
        <v>21</v>
      </c>
      <c r="AI133" s="66"/>
      <c r="AJ133" s="66"/>
      <c r="AK133" s="66"/>
      <c r="AL133" s="66">
        <v>1</v>
      </c>
      <c r="AM133" s="66"/>
      <c r="AN133" s="66"/>
      <c r="AO133" s="66"/>
      <c r="AP133" s="66"/>
      <c r="AQ133" s="66"/>
      <c r="AR133" s="66"/>
      <c r="AS133" s="66"/>
      <c r="AT133" s="66"/>
    </row>
    <row r="134" spans="2:46" ht="14.25">
      <c r="B134" s="106">
        <v>2087</v>
      </c>
      <c r="C134" s="54" t="s">
        <v>591</v>
      </c>
      <c r="D134" s="44">
        <f t="shared" si="18"/>
        <v>87</v>
      </c>
      <c r="E134" s="150">
        <f t="shared" si="19"/>
        <v>11</v>
      </c>
      <c r="F134" s="66">
        <v>10</v>
      </c>
      <c r="G134" s="66"/>
      <c r="H134" s="66">
        <v>1</v>
      </c>
      <c r="I134" s="66">
        <v>5</v>
      </c>
      <c r="J134" s="66"/>
      <c r="K134" s="66">
        <v>7</v>
      </c>
      <c r="L134" s="66"/>
      <c r="M134" s="66"/>
      <c r="N134" s="66">
        <v>3</v>
      </c>
      <c r="O134" s="66"/>
      <c r="P134" s="66"/>
      <c r="Q134" s="66"/>
      <c r="R134" s="66">
        <v>1</v>
      </c>
      <c r="S134" s="66">
        <v>17</v>
      </c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>
        <v>7</v>
      </c>
      <c r="AH134" s="66">
        <v>4</v>
      </c>
      <c r="AI134" s="66">
        <v>31</v>
      </c>
      <c r="AJ134" s="66"/>
      <c r="AK134" s="66"/>
      <c r="AL134" s="66">
        <v>1</v>
      </c>
      <c r="AM134" s="66"/>
      <c r="AN134" s="66"/>
      <c r="AO134" s="66"/>
      <c r="AP134" s="66"/>
      <c r="AQ134" s="66"/>
      <c r="AR134" s="66"/>
      <c r="AS134" s="66"/>
      <c r="AT134" s="66"/>
    </row>
    <row r="135" spans="2:46" ht="14.25">
      <c r="B135" s="106">
        <v>2088</v>
      </c>
      <c r="C135" s="54" t="s">
        <v>592</v>
      </c>
      <c r="D135" s="44">
        <f t="shared" si="18"/>
        <v>30</v>
      </c>
      <c r="E135" s="150">
        <f t="shared" si="19"/>
        <v>8</v>
      </c>
      <c r="F135" s="66">
        <v>2</v>
      </c>
      <c r="G135" s="66"/>
      <c r="H135" s="66">
        <v>2</v>
      </c>
      <c r="I135" s="66">
        <v>2</v>
      </c>
      <c r="J135" s="66"/>
      <c r="K135" s="66"/>
      <c r="L135" s="66"/>
      <c r="M135" s="66"/>
      <c r="N135" s="66">
        <v>6</v>
      </c>
      <c r="O135" s="66"/>
      <c r="P135" s="66"/>
      <c r="Q135" s="66"/>
      <c r="R135" s="66">
        <v>2</v>
      </c>
      <c r="S135" s="66">
        <v>3</v>
      </c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>
        <v>8</v>
      </c>
      <c r="AF135" s="66"/>
      <c r="AG135" s="66">
        <v>5</v>
      </c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</row>
    <row r="136" spans="2:46" ht="14.25">
      <c r="B136" s="106">
        <v>2091</v>
      </c>
      <c r="C136" s="54" t="s">
        <v>593</v>
      </c>
      <c r="D136" s="44">
        <f t="shared" si="18"/>
        <v>4</v>
      </c>
      <c r="E136" s="150">
        <f t="shared" si="19"/>
        <v>2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>
        <v>2</v>
      </c>
      <c r="AH136" s="66">
        <v>2</v>
      </c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</row>
    <row r="137" spans="2:46" ht="14.25">
      <c r="B137" s="106">
        <v>2092</v>
      </c>
      <c r="C137" s="54" t="s">
        <v>594</v>
      </c>
      <c r="D137" s="44">
        <f t="shared" si="18"/>
        <v>14</v>
      </c>
      <c r="E137" s="150">
        <f t="shared" si="19"/>
        <v>6</v>
      </c>
      <c r="F137" s="66">
        <v>1</v>
      </c>
      <c r="G137" s="66"/>
      <c r="H137" s="66"/>
      <c r="I137" s="66"/>
      <c r="J137" s="66"/>
      <c r="K137" s="66">
        <v>5</v>
      </c>
      <c r="L137" s="66"/>
      <c r="M137" s="66"/>
      <c r="N137" s="66"/>
      <c r="O137" s="66"/>
      <c r="P137" s="66"/>
      <c r="Q137" s="66"/>
      <c r="R137" s="66">
        <v>1</v>
      </c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>
        <v>3</v>
      </c>
      <c r="AF137" s="66"/>
      <c r="AG137" s="66">
        <v>2</v>
      </c>
      <c r="AH137" s="66"/>
      <c r="AI137" s="66"/>
      <c r="AJ137" s="66"/>
      <c r="AK137" s="66">
        <v>2</v>
      </c>
      <c r="AL137" s="66"/>
      <c r="AM137" s="66"/>
      <c r="AN137" s="66"/>
      <c r="AO137" s="66"/>
      <c r="AP137" s="66"/>
      <c r="AQ137" s="66"/>
      <c r="AR137" s="66"/>
      <c r="AS137" s="66"/>
      <c r="AT137" s="66"/>
    </row>
    <row r="138" spans="2:46" ht="14.25">
      <c r="B138" s="106">
        <v>2102</v>
      </c>
      <c r="C138" s="54" t="s">
        <v>595</v>
      </c>
      <c r="D138" s="44">
        <f t="shared" si="18"/>
        <v>118</v>
      </c>
      <c r="E138" s="150">
        <f t="shared" si="19"/>
        <v>10</v>
      </c>
      <c r="F138" s="66">
        <v>17</v>
      </c>
      <c r="G138" s="66"/>
      <c r="H138" s="66">
        <v>4</v>
      </c>
      <c r="I138" s="66"/>
      <c r="J138" s="66"/>
      <c r="K138" s="66">
        <v>9</v>
      </c>
      <c r="L138" s="66"/>
      <c r="M138" s="66">
        <v>1</v>
      </c>
      <c r="N138" s="66">
        <v>1</v>
      </c>
      <c r="O138" s="66"/>
      <c r="P138" s="66"/>
      <c r="Q138" s="66"/>
      <c r="R138" s="66">
        <v>24</v>
      </c>
      <c r="S138" s="66">
        <v>4</v>
      </c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>
        <v>46</v>
      </c>
      <c r="AH138" s="66">
        <v>11</v>
      </c>
      <c r="AI138" s="66"/>
      <c r="AJ138" s="66"/>
      <c r="AK138" s="66"/>
      <c r="AL138" s="66"/>
      <c r="AM138" s="66"/>
      <c r="AN138" s="66"/>
      <c r="AO138" s="66"/>
      <c r="AP138" s="66"/>
      <c r="AQ138" s="66"/>
      <c r="AR138" s="66">
        <v>1</v>
      </c>
      <c r="AS138" s="66"/>
      <c r="AT138" s="66"/>
    </row>
    <row r="139" spans="2:46" ht="14.25">
      <c r="B139" s="106">
        <v>2104</v>
      </c>
      <c r="C139" s="54" t="s">
        <v>596</v>
      </c>
      <c r="D139" s="44">
        <f t="shared" si="18"/>
        <v>9</v>
      </c>
      <c r="E139" s="150">
        <f t="shared" si="19"/>
        <v>4</v>
      </c>
      <c r="F139" s="66"/>
      <c r="G139" s="66"/>
      <c r="H139" s="66"/>
      <c r="I139" s="66"/>
      <c r="J139" s="66"/>
      <c r="K139" s="66">
        <v>2</v>
      </c>
      <c r="L139" s="66"/>
      <c r="M139" s="66"/>
      <c r="N139" s="66"/>
      <c r="O139" s="66"/>
      <c r="P139" s="66"/>
      <c r="Q139" s="66"/>
      <c r="R139" s="66">
        <v>1</v>
      </c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>
        <v>3</v>
      </c>
      <c r="AI139" s="66"/>
      <c r="AJ139" s="66"/>
      <c r="AK139" s="66"/>
      <c r="AL139" s="66"/>
      <c r="AM139" s="66"/>
      <c r="AN139" s="66"/>
      <c r="AO139" s="66"/>
      <c r="AP139" s="66"/>
      <c r="AQ139" s="66"/>
      <c r="AR139" s="66">
        <v>3</v>
      </c>
      <c r="AS139" s="66"/>
      <c r="AT139" s="66"/>
    </row>
    <row r="140" spans="2:46" ht="14.25">
      <c r="B140" s="106">
        <v>2106</v>
      </c>
      <c r="C140" s="54" t="s">
        <v>597</v>
      </c>
      <c r="D140" s="44">
        <f t="shared" si="18"/>
        <v>15</v>
      </c>
      <c r="E140" s="150">
        <f t="shared" si="19"/>
        <v>5</v>
      </c>
      <c r="F140" s="66">
        <v>1</v>
      </c>
      <c r="G140" s="66"/>
      <c r="H140" s="66"/>
      <c r="I140" s="66"/>
      <c r="J140" s="66"/>
      <c r="K140" s="66">
        <v>3</v>
      </c>
      <c r="L140" s="66"/>
      <c r="M140" s="66"/>
      <c r="N140" s="66"/>
      <c r="O140" s="66"/>
      <c r="P140" s="66"/>
      <c r="Q140" s="66"/>
      <c r="R140" s="66">
        <v>6</v>
      </c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>
        <v>4</v>
      </c>
      <c r="AH140" s="66">
        <v>1</v>
      </c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</row>
    <row r="141" spans="2:46" ht="14.25">
      <c r="B141" s="106">
        <v>2108</v>
      </c>
      <c r="C141" s="54" t="s">
        <v>598</v>
      </c>
      <c r="D141" s="44">
        <f t="shared" si="18"/>
        <v>21</v>
      </c>
      <c r="E141" s="150">
        <f t="shared" si="19"/>
        <v>5</v>
      </c>
      <c r="F141" s="66">
        <v>7</v>
      </c>
      <c r="G141" s="66"/>
      <c r="H141" s="66"/>
      <c r="I141" s="66"/>
      <c r="J141" s="66"/>
      <c r="K141" s="66">
        <v>2</v>
      </c>
      <c r="L141" s="66"/>
      <c r="M141" s="66"/>
      <c r="N141" s="66"/>
      <c r="O141" s="66"/>
      <c r="P141" s="66"/>
      <c r="Q141" s="66"/>
      <c r="R141" s="66"/>
      <c r="S141" s="66">
        <v>7</v>
      </c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>
        <v>2</v>
      </c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>
        <v>3</v>
      </c>
    </row>
    <row r="142" spans="2:46" ht="14.25">
      <c r="B142" s="106">
        <v>2109</v>
      </c>
      <c r="C142" s="54" t="s">
        <v>599</v>
      </c>
      <c r="D142" s="44">
        <f t="shared" si="18"/>
        <v>0</v>
      </c>
      <c r="E142" s="150">
        <f t="shared" si="19"/>
        <v>0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</row>
    <row r="143" spans="2:46" ht="14.25">
      <c r="B143" s="106">
        <v>2110</v>
      </c>
      <c r="C143" s="54" t="s">
        <v>600</v>
      </c>
      <c r="D143" s="44">
        <f t="shared" si="18"/>
        <v>0</v>
      </c>
      <c r="E143" s="150">
        <f t="shared" si="19"/>
        <v>0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</row>
    <row r="144" spans="2:46" ht="15" thickBot="1">
      <c r="B144" s="106">
        <v>2406</v>
      </c>
      <c r="C144" s="56" t="s">
        <v>601</v>
      </c>
      <c r="D144" s="44">
        <f t="shared" si="18"/>
        <v>44</v>
      </c>
      <c r="E144" s="150">
        <f t="shared" si="19"/>
        <v>6</v>
      </c>
      <c r="F144" s="66"/>
      <c r="G144" s="66">
        <v>2</v>
      </c>
      <c r="H144" s="66">
        <v>5</v>
      </c>
      <c r="I144" s="66"/>
      <c r="J144" s="66"/>
      <c r="K144" s="66">
        <v>3</v>
      </c>
      <c r="L144" s="66"/>
      <c r="M144" s="66"/>
      <c r="N144" s="66">
        <v>5</v>
      </c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>
        <v>3</v>
      </c>
      <c r="AI144" s="66">
        <v>26</v>
      </c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</row>
    <row r="145" spans="2:46" ht="15" hidden="1" thickBot="1">
      <c r="B145" s="106"/>
      <c r="C145" s="56"/>
      <c r="D145" s="44">
        <f t="shared" si="18"/>
        <v>0</v>
      </c>
      <c r="E145" s="150">
        <f t="shared" si="19"/>
        <v>0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</row>
    <row r="146" spans="2:46" ht="15" hidden="1" thickBot="1">
      <c r="B146" s="106"/>
      <c r="C146" s="56"/>
      <c r="D146" s="44">
        <f t="shared" si="18"/>
        <v>0</v>
      </c>
      <c r="E146" s="150">
        <f t="shared" si="19"/>
        <v>0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</row>
    <row r="147" spans="2:46" ht="15" hidden="1" thickBot="1">
      <c r="B147" s="106"/>
      <c r="C147" s="56"/>
      <c r="D147" s="44">
        <f t="shared" si="18"/>
        <v>0</v>
      </c>
      <c r="E147" s="150">
        <f t="shared" si="19"/>
        <v>0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</row>
    <row r="148" spans="2:46" ht="15" hidden="1" thickBot="1">
      <c r="B148" s="106"/>
      <c r="C148" s="56"/>
      <c r="D148" s="44">
        <f t="shared" si="18"/>
        <v>0</v>
      </c>
      <c r="E148" s="150">
        <f t="shared" si="19"/>
        <v>0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</row>
    <row r="149" spans="2:46" ht="15" hidden="1" thickBot="1">
      <c r="B149" s="106"/>
      <c r="C149" s="56"/>
      <c r="D149" s="44">
        <f t="shared" si="18"/>
        <v>0</v>
      </c>
      <c r="E149" s="150">
        <f t="shared" si="19"/>
        <v>0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</row>
    <row r="150" spans="2:46" ht="15" hidden="1" thickBot="1">
      <c r="B150" s="106"/>
      <c r="C150" s="56"/>
      <c r="D150" s="44">
        <f t="shared" si="18"/>
        <v>0</v>
      </c>
      <c r="E150" s="150">
        <f t="shared" si="19"/>
        <v>0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</row>
    <row r="151" spans="2:46" ht="15" hidden="1" thickBot="1">
      <c r="B151" s="106"/>
      <c r="C151" s="56"/>
      <c r="D151" s="44">
        <f t="shared" si="18"/>
        <v>0</v>
      </c>
      <c r="E151" s="150">
        <f>COUNT(F151:AT151)</f>
        <v>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</row>
    <row r="152" spans="2:46" ht="15" hidden="1" thickBot="1">
      <c r="B152" s="107"/>
      <c r="C152" s="57"/>
      <c r="D152" s="45">
        <f t="shared" si="18"/>
        <v>0</v>
      </c>
      <c r="E152" s="151">
        <f>COUNT(F152:AT152)</f>
        <v>0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2:46" ht="15" thickBot="1">
      <c r="B153" s="109"/>
      <c r="C153" s="3" t="s">
        <v>813</v>
      </c>
      <c r="D153" s="60">
        <f>SUM(D87:D152)</f>
        <v>5278</v>
      </c>
      <c r="E153" s="168"/>
      <c r="F153" s="61">
        <f>SUM(F87:F152)</f>
        <v>614</v>
      </c>
      <c r="G153" s="61">
        <f aca="true" t="shared" si="20" ref="G153:AT153">SUM(G87:G152)</f>
        <v>4</v>
      </c>
      <c r="H153" s="61">
        <f t="shared" si="20"/>
        <v>317</v>
      </c>
      <c r="I153" s="61">
        <f t="shared" si="20"/>
        <v>57</v>
      </c>
      <c r="J153" s="61">
        <f t="shared" si="20"/>
        <v>0</v>
      </c>
      <c r="K153" s="61">
        <f t="shared" si="20"/>
        <v>544</v>
      </c>
      <c r="L153" s="61">
        <f t="shared" si="20"/>
        <v>3</v>
      </c>
      <c r="M153" s="61">
        <f t="shared" si="20"/>
        <v>11</v>
      </c>
      <c r="N153" s="61">
        <f t="shared" si="20"/>
        <v>152</v>
      </c>
      <c r="O153" s="61">
        <f t="shared" si="20"/>
        <v>49</v>
      </c>
      <c r="P153" s="61">
        <f t="shared" si="20"/>
        <v>2</v>
      </c>
      <c r="Q153" s="61">
        <f t="shared" si="20"/>
        <v>10</v>
      </c>
      <c r="R153" s="61">
        <f t="shared" si="20"/>
        <v>617</v>
      </c>
      <c r="S153" s="61">
        <f t="shared" si="20"/>
        <v>592</v>
      </c>
      <c r="T153" s="61">
        <f t="shared" si="20"/>
        <v>4</v>
      </c>
      <c r="U153" s="61">
        <f t="shared" si="20"/>
        <v>0</v>
      </c>
      <c r="V153" s="61">
        <f t="shared" si="20"/>
        <v>0</v>
      </c>
      <c r="W153" s="61">
        <f t="shared" si="20"/>
        <v>1</v>
      </c>
      <c r="X153" s="61">
        <f t="shared" si="20"/>
        <v>66</v>
      </c>
      <c r="Y153" s="61">
        <f t="shared" si="20"/>
        <v>0</v>
      </c>
      <c r="Z153" s="61">
        <f t="shared" si="20"/>
        <v>4</v>
      </c>
      <c r="AA153" s="61">
        <f t="shared" si="20"/>
        <v>1</v>
      </c>
      <c r="AB153" s="61">
        <f t="shared" si="20"/>
        <v>0</v>
      </c>
      <c r="AC153" s="61">
        <f t="shared" si="20"/>
        <v>0</v>
      </c>
      <c r="AD153" s="61">
        <f t="shared" si="20"/>
        <v>2</v>
      </c>
      <c r="AE153" s="61">
        <f t="shared" si="20"/>
        <v>120</v>
      </c>
      <c r="AF153" s="61">
        <f t="shared" si="20"/>
        <v>20</v>
      </c>
      <c r="AG153" s="61">
        <f t="shared" si="20"/>
        <v>1041</v>
      </c>
      <c r="AH153" s="61">
        <f t="shared" si="20"/>
        <v>785</v>
      </c>
      <c r="AI153" s="61">
        <f t="shared" si="20"/>
        <v>129</v>
      </c>
      <c r="AJ153" s="61">
        <f t="shared" si="20"/>
        <v>0</v>
      </c>
      <c r="AK153" s="61">
        <f t="shared" si="20"/>
        <v>5</v>
      </c>
      <c r="AL153" s="61">
        <f t="shared" si="20"/>
        <v>29</v>
      </c>
      <c r="AM153" s="61">
        <f t="shared" si="20"/>
        <v>3</v>
      </c>
      <c r="AN153" s="61">
        <f t="shared" si="20"/>
        <v>5</v>
      </c>
      <c r="AO153" s="61">
        <f t="shared" si="20"/>
        <v>0</v>
      </c>
      <c r="AP153" s="61">
        <f t="shared" si="20"/>
        <v>0</v>
      </c>
      <c r="AQ153" s="61">
        <f t="shared" si="20"/>
        <v>0</v>
      </c>
      <c r="AR153" s="61">
        <f t="shared" si="20"/>
        <v>84</v>
      </c>
      <c r="AS153" s="61">
        <f t="shared" si="20"/>
        <v>0</v>
      </c>
      <c r="AT153" s="61">
        <f t="shared" si="20"/>
        <v>7</v>
      </c>
    </row>
    <row r="154" spans="2:46" ht="15" thickBot="1">
      <c r="B154" s="68" t="s">
        <v>807</v>
      </c>
      <c r="C154" s="69" t="s">
        <v>814</v>
      </c>
      <c r="D154" s="152"/>
      <c r="E154" s="153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</row>
    <row r="155" spans="2:46" ht="14.25">
      <c r="B155" s="105">
        <v>3001</v>
      </c>
      <c r="C155" s="53" t="s">
        <v>602</v>
      </c>
      <c r="D155" s="43">
        <f aca="true" t="shared" si="21" ref="D155:D186">SUM(F155:AT155)</f>
        <v>17</v>
      </c>
      <c r="E155" s="149">
        <f aca="true" t="shared" si="22" ref="E155:E186">COUNT(F155:AT155)</f>
        <v>5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>
        <v>2</v>
      </c>
      <c r="AB155" s="65"/>
      <c r="AC155" s="65"/>
      <c r="AD155" s="65"/>
      <c r="AE155" s="65"/>
      <c r="AF155" s="65"/>
      <c r="AG155" s="65"/>
      <c r="AH155" s="65"/>
      <c r="AI155" s="65">
        <v>2</v>
      </c>
      <c r="AJ155" s="65">
        <v>10</v>
      </c>
      <c r="AK155" s="65">
        <v>1</v>
      </c>
      <c r="AL155" s="65"/>
      <c r="AM155" s="65"/>
      <c r="AN155" s="65">
        <v>2</v>
      </c>
      <c r="AO155" s="65"/>
      <c r="AP155" s="65"/>
      <c r="AQ155" s="65"/>
      <c r="AR155" s="65"/>
      <c r="AS155" s="65"/>
      <c r="AT155" s="65"/>
    </row>
    <row r="156" spans="2:46" ht="14.25">
      <c r="B156" s="106">
        <v>3002</v>
      </c>
      <c r="C156" s="54" t="s">
        <v>603</v>
      </c>
      <c r="D156" s="44">
        <f t="shared" si="21"/>
        <v>32</v>
      </c>
      <c r="E156" s="150">
        <f t="shared" si="22"/>
        <v>9</v>
      </c>
      <c r="F156" s="66"/>
      <c r="G156" s="66"/>
      <c r="H156" s="66"/>
      <c r="I156" s="66"/>
      <c r="J156" s="66">
        <v>1</v>
      </c>
      <c r="K156" s="66"/>
      <c r="L156" s="66"/>
      <c r="M156" s="66"/>
      <c r="N156" s="66"/>
      <c r="O156" s="66"/>
      <c r="P156" s="66"/>
      <c r="Q156" s="66"/>
      <c r="R156" s="66"/>
      <c r="S156" s="66"/>
      <c r="T156" s="66">
        <v>8</v>
      </c>
      <c r="U156" s="66">
        <v>1</v>
      </c>
      <c r="V156" s="66"/>
      <c r="W156" s="66"/>
      <c r="X156" s="66">
        <v>1</v>
      </c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>
        <v>10</v>
      </c>
      <c r="AJ156" s="66">
        <v>1</v>
      </c>
      <c r="AK156" s="66">
        <v>5</v>
      </c>
      <c r="AL156" s="66">
        <v>3</v>
      </c>
      <c r="AM156" s="66">
        <v>2</v>
      </c>
      <c r="AN156" s="66"/>
      <c r="AO156" s="66"/>
      <c r="AP156" s="66"/>
      <c r="AQ156" s="66"/>
      <c r="AR156" s="66"/>
      <c r="AS156" s="66"/>
      <c r="AT156" s="66"/>
    </row>
    <row r="157" spans="2:46" ht="14.25">
      <c r="B157" s="106">
        <v>3003</v>
      </c>
      <c r="C157" s="56" t="s">
        <v>604</v>
      </c>
      <c r="D157" s="44">
        <f t="shared" si="21"/>
        <v>446</v>
      </c>
      <c r="E157" s="150">
        <f t="shared" si="22"/>
        <v>17</v>
      </c>
      <c r="F157" s="66"/>
      <c r="G157" s="66"/>
      <c r="H157" s="66"/>
      <c r="I157" s="66"/>
      <c r="J157" s="66">
        <v>81</v>
      </c>
      <c r="K157" s="66"/>
      <c r="L157" s="66">
        <v>11</v>
      </c>
      <c r="M157" s="66"/>
      <c r="N157" s="66">
        <v>1</v>
      </c>
      <c r="O157" s="66">
        <v>4</v>
      </c>
      <c r="P157" s="66"/>
      <c r="Q157" s="66"/>
      <c r="R157" s="66"/>
      <c r="S157" s="66"/>
      <c r="T157" s="66">
        <v>10</v>
      </c>
      <c r="U157" s="66">
        <v>107</v>
      </c>
      <c r="V157" s="66">
        <v>3</v>
      </c>
      <c r="W157" s="66"/>
      <c r="X157" s="66">
        <v>9</v>
      </c>
      <c r="Y157" s="66">
        <v>5</v>
      </c>
      <c r="Z157" s="66">
        <v>2</v>
      </c>
      <c r="AA157" s="66"/>
      <c r="AB157" s="66"/>
      <c r="AC157" s="66"/>
      <c r="AD157" s="66"/>
      <c r="AE157" s="66"/>
      <c r="AF157" s="66">
        <v>76</v>
      </c>
      <c r="AG157" s="66"/>
      <c r="AH157" s="66"/>
      <c r="AI157" s="66">
        <v>24</v>
      </c>
      <c r="AJ157" s="66">
        <v>14</v>
      </c>
      <c r="AK157" s="66">
        <v>1</v>
      </c>
      <c r="AL157" s="66"/>
      <c r="AM157" s="66">
        <v>2</v>
      </c>
      <c r="AN157" s="66">
        <v>34</v>
      </c>
      <c r="AO157" s="66">
        <v>62</v>
      </c>
      <c r="AP157" s="66"/>
      <c r="AQ157" s="66"/>
      <c r="AR157" s="66"/>
      <c r="AS157" s="66"/>
      <c r="AT157" s="66"/>
    </row>
    <row r="158" spans="2:46" ht="14.25">
      <c r="B158" s="106">
        <v>3010</v>
      </c>
      <c r="C158" s="56" t="s">
        <v>605</v>
      </c>
      <c r="D158" s="44">
        <f t="shared" si="21"/>
        <v>48</v>
      </c>
      <c r="E158" s="150">
        <f t="shared" si="22"/>
        <v>12</v>
      </c>
      <c r="F158" s="66"/>
      <c r="G158" s="66"/>
      <c r="H158" s="66"/>
      <c r="I158" s="66"/>
      <c r="J158" s="66">
        <v>1</v>
      </c>
      <c r="K158" s="66"/>
      <c r="L158" s="66">
        <v>2</v>
      </c>
      <c r="M158" s="66"/>
      <c r="N158" s="66"/>
      <c r="O158" s="66"/>
      <c r="P158" s="66">
        <v>2</v>
      </c>
      <c r="Q158" s="66"/>
      <c r="R158" s="66"/>
      <c r="S158" s="66"/>
      <c r="T158" s="66">
        <v>3</v>
      </c>
      <c r="U158" s="66">
        <v>5</v>
      </c>
      <c r="V158" s="66"/>
      <c r="W158" s="66">
        <v>1</v>
      </c>
      <c r="X158" s="66">
        <v>8</v>
      </c>
      <c r="Y158" s="66">
        <v>2</v>
      </c>
      <c r="Z158" s="66"/>
      <c r="AA158" s="66"/>
      <c r="AB158" s="66"/>
      <c r="AC158" s="66"/>
      <c r="AD158" s="66"/>
      <c r="AE158" s="66"/>
      <c r="AF158" s="66"/>
      <c r="AG158" s="66"/>
      <c r="AH158" s="66"/>
      <c r="AI158" s="66">
        <v>14</v>
      </c>
      <c r="AJ158" s="66">
        <v>3</v>
      </c>
      <c r="AK158" s="66">
        <v>6</v>
      </c>
      <c r="AL158" s="66">
        <v>1</v>
      </c>
      <c r="AM158" s="66"/>
      <c r="AN158" s="66"/>
      <c r="AO158" s="66"/>
      <c r="AP158" s="66"/>
      <c r="AQ158" s="66"/>
      <c r="AR158" s="66"/>
      <c r="AS158" s="66"/>
      <c r="AT158" s="66"/>
    </row>
    <row r="159" spans="2:46" ht="14.25">
      <c r="B159" s="106">
        <v>3025</v>
      </c>
      <c r="C159" s="56" t="s">
        <v>606</v>
      </c>
      <c r="D159" s="44">
        <f t="shared" si="21"/>
        <v>145</v>
      </c>
      <c r="E159" s="150">
        <f t="shared" si="22"/>
        <v>15</v>
      </c>
      <c r="F159" s="66"/>
      <c r="G159" s="66"/>
      <c r="H159" s="66"/>
      <c r="I159" s="66"/>
      <c r="J159" s="66">
        <v>1</v>
      </c>
      <c r="K159" s="66">
        <v>2</v>
      </c>
      <c r="L159" s="66"/>
      <c r="M159" s="66"/>
      <c r="N159" s="66"/>
      <c r="O159" s="66"/>
      <c r="P159" s="66">
        <v>10</v>
      </c>
      <c r="Q159" s="66">
        <v>10</v>
      </c>
      <c r="R159" s="66"/>
      <c r="S159" s="66"/>
      <c r="T159" s="66">
        <v>2</v>
      </c>
      <c r="U159" s="66">
        <v>5</v>
      </c>
      <c r="V159" s="66">
        <v>1</v>
      </c>
      <c r="W159" s="66"/>
      <c r="X159" s="66">
        <v>6</v>
      </c>
      <c r="Y159" s="66">
        <v>1</v>
      </c>
      <c r="Z159" s="66"/>
      <c r="AA159" s="66"/>
      <c r="AB159" s="66"/>
      <c r="AC159" s="66"/>
      <c r="AD159" s="66"/>
      <c r="AE159" s="66">
        <v>3</v>
      </c>
      <c r="AF159" s="66">
        <v>6</v>
      </c>
      <c r="AG159" s="66"/>
      <c r="AH159" s="66"/>
      <c r="AI159" s="66">
        <v>10</v>
      </c>
      <c r="AJ159" s="66">
        <v>77</v>
      </c>
      <c r="AK159" s="66">
        <v>7</v>
      </c>
      <c r="AL159" s="66"/>
      <c r="AM159" s="66"/>
      <c r="AN159" s="66"/>
      <c r="AO159" s="66"/>
      <c r="AP159" s="66">
        <v>4</v>
      </c>
      <c r="AQ159" s="66"/>
      <c r="AR159" s="66"/>
      <c r="AS159" s="66"/>
      <c r="AT159" s="66"/>
    </row>
    <row r="160" spans="2:46" ht="14.25">
      <c r="B160" s="106">
        <v>3029</v>
      </c>
      <c r="C160" s="56" t="s">
        <v>607</v>
      </c>
      <c r="D160" s="44">
        <f t="shared" si="21"/>
        <v>14</v>
      </c>
      <c r="E160" s="150">
        <f t="shared" si="22"/>
        <v>5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>
        <v>2</v>
      </c>
      <c r="Q160" s="66"/>
      <c r="R160" s="66"/>
      <c r="S160" s="66"/>
      <c r="T160" s="66"/>
      <c r="U160" s="66"/>
      <c r="V160" s="66"/>
      <c r="W160" s="66"/>
      <c r="X160" s="66">
        <v>1</v>
      </c>
      <c r="Y160" s="66"/>
      <c r="Z160" s="66"/>
      <c r="AA160" s="66"/>
      <c r="AB160" s="66"/>
      <c r="AC160" s="66"/>
      <c r="AD160" s="66"/>
      <c r="AE160" s="66"/>
      <c r="AF160" s="66">
        <v>1</v>
      </c>
      <c r="AG160" s="66"/>
      <c r="AH160" s="66"/>
      <c r="AI160" s="66"/>
      <c r="AJ160" s="66">
        <v>8</v>
      </c>
      <c r="AK160" s="66">
        <v>2</v>
      </c>
      <c r="AL160" s="66"/>
      <c r="AM160" s="66"/>
      <c r="AN160" s="66"/>
      <c r="AO160" s="66"/>
      <c r="AP160" s="66"/>
      <c r="AQ160" s="66"/>
      <c r="AR160" s="66"/>
      <c r="AS160" s="66"/>
      <c r="AT160" s="66"/>
    </row>
    <row r="161" spans="2:46" ht="14.25">
      <c r="B161" s="106">
        <v>3034</v>
      </c>
      <c r="C161" s="56" t="s">
        <v>608</v>
      </c>
      <c r="D161" s="44">
        <f t="shared" si="21"/>
        <v>74</v>
      </c>
      <c r="E161" s="150">
        <f t="shared" si="22"/>
        <v>12</v>
      </c>
      <c r="F161" s="66"/>
      <c r="G161" s="66"/>
      <c r="H161" s="66"/>
      <c r="I161" s="66"/>
      <c r="J161" s="66">
        <v>4</v>
      </c>
      <c r="K161" s="66"/>
      <c r="L161" s="66">
        <v>3</v>
      </c>
      <c r="M161" s="66"/>
      <c r="N161" s="66"/>
      <c r="O161" s="66">
        <v>4</v>
      </c>
      <c r="P161" s="66"/>
      <c r="Q161" s="66"/>
      <c r="R161" s="66"/>
      <c r="S161" s="66"/>
      <c r="T161" s="66">
        <v>30</v>
      </c>
      <c r="U161" s="66"/>
      <c r="V161" s="66"/>
      <c r="W161" s="66"/>
      <c r="X161" s="66">
        <v>2</v>
      </c>
      <c r="Y161" s="66">
        <v>3</v>
      </c>
      <c r="Z161" s="66">
        <v>2</v>
      </c>
      <c r="AA161" s="66"/>
      <c r="AB161" s="66"/>
      <c r="AC161" s="66"/>
      <c r="AD161" s="66"/>
      <c r="AE161" s="66"/>
      <c r="AF161" s="66"/>
      <c r="AG161" s="66"/>
      <c r="AH161" s="66"/>
      <c r="AI161" s="66">
        <v>6</v>
      </c>
      <c r="AJ161" s="66">
        <v>2</v>
      </c>
      <c r="AK161" s="66">
        <v>1</v>
      </c>
      <c r="AL161" s="66"/>
      <c r="AM161" s="66">
        <v>7</v>
      </c>
      <c r="AN161" s="66"/>
      <c r="AO161" s="66">
        <v>10</v>
      </c>
      <c r="AP161" s="66"/>
      <c r="AQ161" s="66"/>
      <c r="AR161" s="66"/>
      <c r="AS161" s="66"/>
      <c r="AT161" s="66"/>
    </row>
    <row r="162" spans="2:46" ht="14.25">
      <c r="B162" s="106">
        <v>3040</v>
      </c>
      <c r="C162" s="56" t="s">
        <v>609</v>
      </c>
      <c r="D162" s="44">
        <f t="shared" si="21"/>
        <v>64</v>
      </c>
      <c r="E162" s="150">
        <f t="shared" si="22"/>
        <v>11</v>
      </c>
      <c r="F162" s="66">
        <v>1</v>
      </c>
      <c r="G162" s="66">
        <v>1</v>
      </c>
      <c r="H162" s="66"/>
      <c r="I162" s="66"/>
      <c r="J162" s="66"/>
      <c r="K162" s="66">
        <v>2</v>
      </c>
      <c r="L162" s="66"/>
      <c r="M162" s="66"/>
      <c r="N162" s="66"/>
      <c r="O162" s="66"/>
      <c r="P162" s="66">
        <v>13</v>
      </c>
      <c r="Q162" s="66"/>
      <c r="R162" s="66"/>
      <c r="S162" s="66"/>
      <c r="T162" s="66">
        <v>1</v>
      </c>
      <c r="U162" s="66"/>
      <c r="V162" s="66">
        <v>3</v>
      </c>
      <c r="W162" s="66">
        <v>1</v>
      </c>
      <c r="X162" s="66">
        <v>5</v>
      </c>
      <c r="Y162" s="66"/>
      <c r="Z162" s="66"/>
      <c r="AA162" s="66"/>
      <c r="AB162" s="66"/>
      <c r="AC162" s="66"/>
      <c r="AD162" s="66"/>
      <c r="AE162" s="66"/>
      <c r="AF162" s="66">
        <v>3</v>
      </c>
      <c r="AG162" s="66"/>
      <c r="AH162" s="66"/>
      <c r="AI162" s="66"/>
      <c r="AJ162" s="66">
        <v>26</v>
      </c>
      <c r="AK162" s="66">
        <v>8</v>
      </c>
      <c r="AL162" s="66"/>
      <c r="AM162" s="66"/>
      <c r="AN162" s="66"/>
      <c r="AO162" s="66"/>
      <c r="AP162" s="66"/>
      <c r="AQ162" s="66"/>
      <c r="AR162" s="66"/>
      <c r="AS162" s="66"/>
      <c r="AT162" s="66"/>
    </row>
    <row r="163" spans="2:46" ht="14.25">
      <c r="B163" s="106">
        <v>3063</v>
      </c>
      <c r="C163" s="56" t="s">
        <v>610</v>
      </c>
      <c r="D163" s="44">
        <f t="shared" si="21"/>
        <v>191</v>
      </c>
      <c r="E163" s="150">
        <f t="shared" si="22"/>
        <v>16</v>
      </c>
      <c r="F163" s="66"/>
      <c r="G163" s="66"/>
      <c r="H163" s="66"/>
      <c r="I163" s="66"/>
      <c r="J163" s="66">
        <v>6</v>
      </c>
      <c r="K163" s="66"/>
      <c r="L163" s="66"/>
      <c r="M163" s="66"/>
      <c r="N163" s="66"/>
      <c r="O163" s="66"/>
      <c r="P163" s="66">
        <v>16</v>
      </c>
      <c r="Q163" s="66"/>
      <c r="R163" s="66"/>
      <c r="S163" s="66"/>
      <c r="T163" s="66">
        <v>5</v>
      </c>
      <c r="U163" s="66">
        <v>2</v>
      </c>
      <c r="V163" s="66">
        <v>11</v>
      </c>
      <c r="W163" s="66">
        <v>4</v>
      </c>
      <c r="X163" s="66">
        <v>10</v>
      </c>
      <c r="Y163" s="66"/>
      <c r="Z163" s="66"/>
      <c r="AA163" s="66"/>
      <c r="AB163" s="66"/>
      <c r="AC163" s="66"/>
      <c r="AD163" s="66"/>
      <c r="AE163" s="66">
        <v>5</v>
      </c>
      <c r="AF163" s="66">
        <v>2</v>
      </c>
      <c r="AG163" s="66"/>
      <c r="AH163" s="66"/>
      <c r="AI163" s="66">
        <v>45</v>
      </c>
      <c r="AJ163" s="66">
        <v>1</v>
      </c>
      <c r="AK163" s="66">
        <v>72</v>
      </c>
      <c r="AL163" s="66"/>
      <c r="AM163" s="66">
        <v>2</v>
      </c>
      <c r="AN163" s="66">
        <v>2</v>
      </c>
      <c r="AO163" s="66">
        <v>6</v>
      </c>
      <c r="AP163" s="66">
        <v>2</v>
      </c>
      <c r="AQ163" s="66"/>
      <c r="AR163" s="66"/>
      <c r="AS163" s="66"/>
      <c r="AT163" s="66"/>
    </row>
    <row r="164" spans="2:46" ht="14.25">
      <c r="B164" s="106">
        <v>3065</v>
      </c>
      <c r="C164" s="56" t="s">
        <v>611</v>
      </c>
      <c r="D164" s="44">
        <f t="shared" si="21"/>
        <v>2</v>
      </c>
      <c r="E164" s="150">
        <f t="shared" si="22"/>
        <v>2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>
        <v>1</v>
      </c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>
        <v>1</v>
      </c>
      <c r="AP164" s="66"/>
      <c r="AQ164" s="66"/>
      <c r="AR164" s="66"/>
      <c r="AS164" s="66"/>
      <c r="AT164" s="66"/>
    </row>
    <row r="165" spans="2:46" ht="14.25">
      <c r="B165" s="106">
        <v>3082</v>
      </c>
      <c r="C165" s="56" t="s">
        <v>612</v>
      </c>
      <c r="D165" s="44">
        <f t="shared" si="21"/>
        <v>21</v>
      </c>
      <c r="E165" s="150">
        <f t="shared" si="22"/>
        <v>6</v>
      </c>
      <c r="F165" s="66"/>
      <c r="G165" s="66"/>
      <c r="H165" s="66"/>
      <c r="I165" s="66"/>
      <c r="J165" s="66"/>
      <c r="K165" s="66"/>
      <c r="L165" s="66"/>
      <c r="M165" s="66"/>
      <c r="N165" s="66">
        <v>1</v>
      </c>
      <c r="O165" s="66"/>
      <c r="P165" s="66">
        <v>7</v>
      </c>
      <c r="Q165" s="66"/>
      <c r="R165" s="66"/>
      <c r="S165" s="66"/>
      <c r="T165" s="66">
        <v>2</v>
      </c>
      <c r="U165" s="66"/>
      <c r="V165" s="66">
        <v>2</v>
      </c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>
        <v>5</v>
      </c>
      <c r="AJ165" s="66"/>
      <c r="AK165" s="66">
        <v>4</v>
      </c>
      <c r="AL165" s="66"/>
      <c r="AM165" s="66"/>
      <c r="AN165" s="66"/>
      <c r="AO165" s="66"/>
      <c r="AP165" s="66"/>
      <c r="AQ165" s="66"/>
      <c r="AR165" s="66"/>
      <c r="AS165" s="66"/>
      <c r="AT165" s="66"/>
    </row>
    <row r="166" spans="2:46" ht="14.25">
      <c r="B166" s="106">
        <v>3084</v>
      </c>
      <c r="C166" s="56" t="s">
        <v>613</v>
      </c>
      <c r="D166" s="44">
        <f t="shared" si="21"/>
        <v>152</v>
      </c>
      <c r="E166" s="150">
        <f t="shared" si="22"/>
        <v>13</v>
      </c>
      <c r="F166" s="66"/>
      <c r="G166" s="66"/>
      <c r="H166" s="66"/>
      <c r="I166" s="66"/>
      <c r="J166" s="66">
        <v>6</v>
      </c>
      <c r="K166" s="66"/>
      <c r="L166" s="66">
        <v>2</v>
      </c>
      <c r="M166" s="66"/>
      <c r="N166" s="66"/>
      <c r="O166" s="66"/>
      <c r="P166" s="66"/>
      <c r="Q166" s="66"/>
      <c r="R166" s="66"/>
      <c r="S166" s="66"/>
      <c r="T166" s="66">
        <v>6</v>
      </c>
      <c r="U166" s="66">
        <v>35</v>
      </c>
      <c r="V166" s="66"/>
      <c r="W166" s="66"/>
      <c r="X166" s="66"/>
      <c r="Y166" s="66"/>
      <c r="Z166" s="66">
        <v>5</v>
      </c>
      <c r="AA166" s="66">
        <v>2</v>
      </c>
      <c r="AB166" s="66"/>
      <c r="AC166" s="66"/>
      <c r="AD166" s="66"/>
      <c r="AE166" s="66"/>
      <c r="AF166" s="66"/>
      <c r="AG166" s="66"/>
      <c r="AH166" s="66"/>
      <c r="AI166" s="66">
        <v>40</v>
      </c>
      <c r="AJ166" s="66">
        <v>13</v>
      </c>
      <c r="AK166" s="66">
        <v>9</v>
      </c>
      <c r="AL166" s="66">
        <v>1</v>
      </c>
      <c r="AM166" s="66">
        <v>2</v>
      </c>
      <c r="AN166" s="66">
        <v>8</v>
      </c>
      <c r="AO166" s="66">
        <v>23</v>
      </c>
      <c r="AP166" s="66"/>
      <c r="AQ166" s="66"/>
      <c r="AR166" s="66"/>
      <c r="AS166" s="66"/>
      <c r="AT166" s="66"/>
    </row>
    <row r="167" spans="2:46" ht="14.25">
      <c r="B167" s="106">
        <v>3091</v>
      </c>
      <c r="C167" s="56" t="s">
        <v>614</v>
      </c>
      <c r="D167" s="44">
        <f t="shared" si="21"/>
        <v>213</v>
      </c>
      <c r="E167" s="150">
        <f t="shared" si="22"/>
        <v>17</v>
      </c>
      <c r="F167" s="66"/>
      <c r="G167" s="66">
        <v>1</v>
      </c>
      <c r="H167" s="66"/>
      <c r="I167" s="66"/>
      <c r="J167" s="66">
        <v>11</v>
      </c>
      <c r="K167" s="66"/>
      <c r="L167" s="66"/>
      <c r="M167" s="66"/>
      <c r="N167" s="66">
        <v>1</v>
      </c>
      <c r="O167" s="66">
        <v>1</v>
      </c>
      <c r="P167" s="66">
        <v>2</v>
      </c>
      <c r="Q167" s="66"/>
      <c r="R167" s="66"/>
      <c r="S167" s="66"/>
      <c r="T167" s="66">
        <v>24</v>
      </c>
      <c r="U167" s="66">
        <v>30</v>
      </c>
      <c r="V167" s="66"/>
      <c r="W167" s="66"/>
      <c r="X167" s="66">
        <v>6</v>
      </c>
      <c r="Y167" s="66"/>
      <c r="Z167" s="66">
        <v>1</v>
      </c>
      <c r="AA167" s="66"/>
      <c r="AB167" s="66"/>
      <c r="AC167" s="66"/>
      <c r="AD167" s="66"/>
      <c r="AE167" s="66"/>
      <c r="AF167" s="66">
        <v>2</v>
      </c>
      <c r="AG167" s="66">
        <v>1</v>
      </c>
      <c r="AH167" s="66"/>
      <c r="AI167" s="66">
        <v>79</v>
      </c>
      <c r="AJ167" s="66">
        <v>21</v>
      </c>
      <c r="AK167" s="66">
        <v>21</v>
      </c>
      <c r="AL167" s="66">
        <v>2</v>
      </c>
      <c r="AM167" s="66">
        <v>2</v>
      </c>
      <c r="AN167" s="66"/>
      <c r="AO167" s="66">
        <v>8</v>
      </c>
      <c r="AP167" s="66"/>
      <c r="AQ167" s="66"/>
      <c r="AR167" s="66"/>
      <c r="AS167" s="66"/>
      <c r="AT167" s="66"/>
    </row>
    <row r="168" spans="2:46" ht="14.25">
      <c r="B168" s="106">
        <v>3102</v>
      </c>
      <c r="C168" s="54" t="s">
        <v>615</v>
      </c>
      <c r="D168" s="44">
        <f t="shared" si="21"/>
        <v>0</v>
      </c>
      <c r="E168" s="150">
        <f t="shared" si="22"/>
        <v>0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</row>
    <row r="169" spans="2:46" ht="14.25">
      <c r="B169" s="106">
        <v>3103</v>
      </c>
      <c r="C169" s="56" t="s">
        <v>616</v>
      </c>
      <c r="D169" s="44">
        <f t="shared" si="21"/>
        <v>355</v>
      </c>
      <c r="E169" s="150">
        <f t="shared" si="22"/>
        <v>22</v>
      </c>
      <c r="F169" s="66">
        <v>1</v>
      </c>
      <c r="G169" s="66">
        <v>5</v>
      </c>
      <c r="H169" s="66"/>
      <c r="I169" s="66"/>
      <c r="J169" s="66">
        <v>18</v>
      </c>
      <c r="K169" s="66"/>
      <c r="L169" s="66">
        <v>8</v>
      </c>
      <c r="M169" s="66"/>
      <c r="N169" s="66">
        <v>1</v>
      </c>
      <c r="O169" s="66">
        <v>6</v>
      </c>
      <c r="P169" s="66">
        <v>4</v>
      </c>
      <c r="Q169" s="66">
        <v>1</v>
      </c>
      <c r="R169" s="66"/>
      <c r="S169" s="66">
        <v>1</v>
      </c>
      <c r="T169" s="66">
        <v>37</v>
      </c>
      <c r="U169" s="66">
        <v>53</v>
      </c>
      <c r="V169" s="66"/>
      <c r="W169" s="66">
        <v>1</v>
      </c>
      <c r="X169" s="66">
        <v>10</v>
      </c>
      <c r="Y169" s="66">
        <v>2</v>
      </c>
      <c r="Z169" s="66">
        <v>1</v>
      </c>
      <c r="AA169" s="66"/>
      <c r="AB169" s="66"/>
      <c r="AC169" s="66"/>
      <c r="AD169" s="66">
        <v>3</v>
      </c>
      <c r="AE169" s="66"/>
      <c r="AF169" s="66"/>
      <c r="AG169" s="66"/>
      <c r="AH169" s="66"/>
      <c r="AI169" s="66">
        <v>145</v>
      </c>
      <c r="AJ169" s="66">
        <v>30</v>
      </c>
      <c r="AK169" s="66">
        <v>5</v>
      </c>
      <c r="AL169" s="66"/>
      <c r="AM169" s="66">
        <v>2</v>
      </c>
      <c r="AN169" s="66">
        <v>7</v>
      </c>
      <c r="AO169" s="66">
        <v>14</v>
      </c>
      <c r="AP169" s="66"/>
      <c r="AQ169" s="66"/>
      <c r="AR169" s="66"/>
      <c r="AS169" s="66"/>
      <c r="AT169" s="66"/>
    </row>
    <row r="170" spans="2:46" ht="14.25">
      <c r="B170" s="106">
        <v>3105</v>
      </c>
      <c r="C170" s="56" t="s">
        <v>617</v>
      </c>
      <c r="D170" s="44">
        <f t="shared" si="21"/>
        <v>210</v>
      </c>
      <c r="E170" s="150">
        <f t="shared" si="22"/>
        <v>19</v>
      </c>
      <c r="F170" s="66"/>
      <c r="G170" s="66">
        <v>2</v>
      </c>
      <c r="H170" s="66"/>
      <c r="I170" s="66"/>
      <c r="J170" s="66">
        <v>15</v>
      </c>
      <c r="K170" s="66"/>
      <c r="L170" s="66">
        <v>5</v>
      </c>
      <c r="M170" s="66"/>
      <c r="N170" s="66">
        <v>3</v>
      </c>
      <c r="O170" s="66">
        <v>3</v>
      </c>
      <c r="P170" s="66"/>
      <c r="Q170" s="66">
        <v>3</v>
      </c>
      <c r="R170" s="66"/>
      <c r="S170" s="66"/>
      <c r="T170" s="66">
        <v>54</v>
      </c>
      <c r="U170" s="66">
        <v>12</v>
      </c>
      <c r="V170" s="66"/>
      <c r="W170" s="66">
        <v>1</v>
      </c>
      <c r="X170" s="66">
        <v>2</v>
      </c>
      <c r="Y170" s="66">
        <v>5</v>
      </c>
      <c r="Z170" s="66"/>
      <c r="AA170" s="66"/>
      <c r="AB170" s="66"/>
      <c r="AC170" s="66"/>
      <c r="AD170" s="66">
        <v>4</v>
      </c>
      <c r="AE170" s="66">
        <v>3</v>
      </c>
      <c r="AF170" s="66"/>
      <c r="AG170" s="66"/>
      <c r="AH170" s="66"/>
      <c r="AI170" s="66">
        <v>50</v>
      </c>
      <c r="AJ170" s="66">
        <v>4</v>
      </c>
      <c r="AK170" s="66">
        <v>2</v>
      </c>
      <c r="AL170" s="66"/>
      <c r="AM170" s="66">
        <v>6</v>
      </c>
      <c r="AN170" s="66">
        <v>6</v>
      </c>
      <c r="AO170" s="66">
        <v>30</v>
      </c>
      <c r="AP170" s="66"/>
      <c r="AQ170" s="66"/>
      <c r="AR170" s="66"/>
      <c r="AS170" s="66"/>
      <c r="AT170" s="66"/>
    </row>
    <row r="171" spans="2:46" ht="14.25">
      <c r="B171" s="106">
        <v>3107</v>
      </c>
      <c r="C171" s="56" t="s">
        <v>618</v>
      </c>
      <c r="D171" s="44">
        <f t="shared" si="21"/>
        <v>20</v>
      </c>
      <c r="E171" s="150">
        <f t="shared" si="22"/>
        <v>3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>
        <v>5</v>
      </c>
      <c r="U171" s="66"/>
      <c r="V171" s="66"/>
      <c r="W171" s="66">
        <v>1</v>
      </c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>
        <v>14</v>
      </c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</row>
    <row r="172" spans="2:46" ht="14.25">
      <c r="B172" s="108">
        <v>3116</v>
      </c>
      <c r="C172" s="56" t="s">
        <v>619</v>
      </c>
      <c r="D172" s="44">
        <f t="shared" si="21"/>
        <v>44</v>
      </c>
      <c r="E172" s="150">
        <f t="shared" si="22"/>
        <v>11</v>
      </c>
      <c r="F172" s="66"/>
      <c r="G172" s="66"/>
      <c r="H172" s="66"/>
      <c r="I172" s="66"/>
      <c r="J172" s="66"/>
      <c r="K172" s="66"/>
      <c r="L172" s="66"/>
      <c r="M172" s="66"/>
      <c r="N172" s="66">
        <v>1</v>
      </c>
      <c r="O172" s="66"/>
      <c r="P172" s="66">
        <v>3</v>
      </c>
      <c r="Q172" s="66">
        <v>1</v>
      </c>
      <c r="R172" s="66"/>
      <c r="S172" s="66"/>
      <c r="T172" s="66"/>
      <c r="U172" s="66">
        <v>4</v>
      </c>
      <c r="V172" s="66"/>
      <c r="W172" s="66"/>
      <c r="X172" s="66">
        <v>2</v>
      </c>
      <c r="Y172" s="66"/>
      <c r="Z172" s="66"/>
      <c r="AA172" s="66"/>
      <c r="AB172" s="66"/>
      <c r="AC172" s="66"/>
      <c r="AD172" s="66"/>
      <c r="AE172" s="66"/>
      <c r="AF172" s="66">
        <v>2</v>
      </c>
      <c r="AG172" s="66"/>
      <c r="AH172" s="66">
        <v>1</v>
      </c>
      <c r="AI172" s="66">
        <v>3</v>
      </c>
      <c r="AJ172" s="66">
        <v>24</v>
      </c>
      <c r="AK172" s="66">
        <v>2</v>
      </c>
      <c r="AL172" s="66"/>
      <c r="AM172" s="66"/>
      <c r="AN172" s="66"/>
      <c r="AO172" s="66">
        <v>1</v>
      </c>
      <c r="AP172" s="66"/>
      <c r="AQ172" s="66"/>
      <c r="AR172" s="66"/>
      <c r="AS172" s="66"/>
      <c r="AT172" s="66"/>
    </row>
    <row r="173" spans="2:46" ht="14.25">
      <c r="B173" s="106">
        <v>3135</v>
      </c>
      <c r="C173" s="56" t="s">
        <v>620</v>
      </c>
      <c r="D173" s="44">
        <f t="shared" si="21"/>
        <v>553</v>
      </c>
      <c r="E173" s="150">
        <f t="shared" si="22"/>
        <v>15</v>
      </c>
      <c r="F173" s="66">
        <v>2</v>
      </c>
      <c r="G173" s="66"/>
      <c r="H173" s="66">
        <v>2</v>
      </c>
      <c r="I173" s="66"/>
      <c r="J173" s="66"/>
      <c r="K173" s="66">
        <v>2</v>
      </c>
      <c r="L173" s="66"/>
      <c r="M173" s="66"/>
      <c r="N173" s="66">
        <v>3</v>
      </c>
      <c r="O173" s="66">
        <v>3</v>
      </c>
      <c r="P173" s="66"/>
      <c r="Q173" s="66"/>
      <c r="R173" s="66"/>
      <c r="S173" s="66">
        <v>2</v>
      </c>
      <c r="T173" s="66">
        <v>23</v>
      </c>
      <c r="U173" s="66"/>
      <c r="V173" s="66">
        <v>7</v>
      </c>
      <c r="W173" s="66"/>
      <c r="X173" s="66">
        <v>4</v>
      </c>
      <c r="Y173" s="66">
        <v>1</v>
      </c>
      <c r="Z173" s="66"/>
      <c r="AA173" s="66">
        <v>8</v>
      </c>
      <c r="AB173" s="66"/>
      <c r="AC173" s="66"/>
      <c r="AD173" s="66">
        <v>1</v>
      </c>
      <c r="AE173" s="66"/>
      <c r="AF173" s="66"/>
      <c r="AG173" s="66"/>
      <c r="AH173" s="66"/>
      <c r="AI173" s="66">
        <v>486</v>
      </c>
      <c r="AJ173" s="66"/>
      <c r="AK173" s="66">
        <v>7</v>
      </c>
      <c r="AL173" s="66"/>
      <c r="AM173" s="66"/>
      <c r="AN173" s="66">
        <v>2</v>
      </c>
      <c r="AO173" s="66"/>
      <c r="AP173" s="66"/>
      <c r="AQ173" s="66"/>
      <c r="AR173" s="66"/>
      <c r="AS173" s="66"/>
      <c r="AT173" s="66"/>
    </row>
    <row r="174" spans="2:46" ht="14.25">
      <c r="B174" s="106">
        <v>3139</v>
      </c>
      <c r="C174" s="56" t="s">
        <v>621</v>
      </c>
      <c r="D174" s="44">
        <f t="shared" si="21"/>
        <v>120</v>
      </c>
      <c r="E174" s="150">
        <f t="shared" si="22"/>
        <v>13</v>
      </c>
      <c r="F174" s="66"/>
      <c r="G174" s="66">
        <v>2</v>
      </c>
      <c r="H174" s="66"/>
      <c r="I174" s="66"/>
      <c r="J174" s="66"/>
      <c r="K174" s="66"/>
      <c r="L174" s="66"/>
      <c r="M174" s="66">
        <v>2</v>
      </c>
      <c r="N174" s="66"/>
      <c r="O174" s="66"/>
      <c r="P174" s="66">
        <v>24</v>
      </c>
      <c r="Q174" s="66"/>
      <c r="R174" s="66"/>
      <c r="S174" s="66"/>
      <c r="T174" s="66">
        <v>2</v>
      </c>
      <c r="U174" s="66"/>
      <c r="V174" s="66">
        <v>21</v>
      </c>
      <c r="W174" s="66"/>
      <c r="X174" s="66">
        <v>8</v>
      </c>
      <c r="Y174" s="66">
        <v>1</v>
      </c>
      <c r="Z174" s="66"/>
      <c r="AA174" s="66"/>
      <c r="AB174" s="66"/>
      <c r="AC174" s="66"/>
      <c r="AD174" s="66"/>
      <c r="AE174" s="66">
        <v>2</v>
      </c>
      <c r="AF174" s="66">
        <v>2</v>
      </c>
      <c r="AG174" s="66"/>
      <c r="AH174" s="66"/>
      <c r="AI174" s="66">
        <v>3</v>
      </c>
      <c r="AJ174" s="66">
        <v>9</v>
      </c>
      <c r="AK174" s="66">
        <v>43</v>
      </c>
      <c r="AL174" s="66"/>
      <c r="AM174" s="66"/>
      <c r="AN174" s="66">
        <v>1</v>
      </c>
      <c r="AO174" s="66"/>
      <c r="AP174" s="66"/>
      <c r="AQ174" s="66"/>
      <c r="AR174" s="66"/>
      <c r="AS174" s="66"/>
      <c r="AT174" s="66"/>
    </row>
    <row r="175" spans="2:46" ht="14.25">
      <c r="B175" s="106">
        <v>3140</v>
      </c>
      <c r="C175" s="56" t="s">
        <v>622</v>
      </c>
      <c r="D175" s="44">
        <f t="shared" si="21"/>
        <v>383</v>
      </c>
      <c r="E175" s="150">
        <f t="shared" si="22"/>
        <v>16</v>
      </c>
      <c r="F175" s="66"/>
      <c r="G175" s="66">
        <v>1</v>
      </c>
      <c r="H175" s="66"/>
      <c r="I175" s="66"/>
      <c r="J175" s="66">
        <v>42</v>
      </c>
      <c r="K175" s="66"/>
      <c r="L175" s="66">
        <v>4</v>
      </c>
      <c r="M175" s="66"/>
      <c r="N175" s="66"/>
      <c r="O175" s="66">
        <v>6</v>
      </c>
      <c r="P175" s="66">
        <v>1</v>
      </c>
      <c r="Q175" s="66"/>
      <c r="R175" s="66"/>
      <c r="S175" s="66"/>
      <c r="T175" s="66">
        <v>79</v>
      </c>
      <c r="U175" s="66">
        <v>44</v>
      </c>
      <c r="V175" s="66"/>
      <c r="W175" s="66"/>
      <c r="X175" s="66">
        <v>6</v>
      </c>
      <c r="Y175" s="66">
        <v>6</v>
      </c>
      <c r="Z175" s="66">
        <v>6</v>
      </c>
      <c r="AA175" s="66"/>
      <c r="AB175" s="66"/>
      <c r="AC175" s="66"/>
      <c r="AD175" s="66"/>
      <c r="AE175" s="66"/>
      <c r="AF175" s="66"/>
      <c r="AG175" s="66"/>
      <c r="AH175" s="66"/>
      <c r="AI175" s="66">
        <v>33</v>
      </c>
      <c r="AJ175" s="66">
        <v>8</v>
      </c>
      <c r="AK175" s="66">
        <v>5</v>
      </c>
      <c r="AL175" s="66"/>
      <c r="AM175" s="66">
        <v>6</v>
      </c>
      <c r="AN175" s="66">
        <v>9</v>
      </c>
      <c r="AO175" s="66">
        <v>127</v>
      </c>
      <c r="AP175" s="66"/>
      <c r="AQ175" s="66"/>
      <c r="AR175" s="66"/>
      <c r="AS175" s="66"/>
      <c r="AT175" s="66"/>
    </row>
    <row r="176" spans="2:46" ht="14.25">
      <c r="B176" s="106">
        <v>3143</v>
      </c>
      <c r="C176" s="56" t="s">
        <v>623</v>
      </c>
      <c r="D176" s="44">
        <f t="shared" si="21"/>
        <v>273</v>
      </c>
      <c r="E176" s="150">
        <f t="shared" si="22"/>
        <v>13</v>
      </c>
      <c r="F176" s="66"/>
      <c r="G176" s="66"/>
      <c r="H176" s="66"/>
      <c r="I176" s="66"/>
      <c r="J176" s="66"/>
      <c r="K176" s="66"/>
      <c r="L176" s="66">
        <v>3</v>
      </c>
      <c r="M176" s="66"/>
      <c r="N176" s="66"/>
      <c r="O176" s="66"/>
      <c r="P176" s="66"/>
      <c r="Q176" s="66">
        <v>6</v>
      </c>
      <c r="R176" s="66">
        <v>2</v>
      </c>
      <c r="S176" s="66"/>
      <c r="T176" s="66">
        <v>14</v>
      </c>
      <c r="U176" s="66">
        <v>116</v>
      </c>
      <c r="V176" s="66"/>
      <c r="W176" s="66"/>
      <c r="X176" s="66"/>
      <c r="Y176" s="66"/>
      <c r="Z176" s="66"/>
      <c r="AA176" s="66"/>
      <c r="AB176" s="66"/>
      <c r="AC176" s="66"/>
      <c r="AD176" s="66"/>
      <c r="AE176" s="66">
        <v>1</v>
      </c>
      <c r="AF176" s="66"/>
      <c r="AG176" s="66"/>
      <c r="AH176" s="66">
        <v>40</v>
      </c>
      <c r="AI176" s="66">
        <v>14</v>
      </c>
      <c r="AJ176" s="66">
        <v>67</v>
      </c>
      <c r="AK176" s="66">
        <v>3</v>
      </c>
      <c r="AL176" s="66"/>
      <c r="AM176" s="66">
        <v>1</v>
      </c>
      <c r="AN176" s="66">
        <v>4</v>
      </c>
      <c r="AO176" s="66">
        <v>2</v>
      </c>
      <c r="AP176" s="66"/>
      <c r="AQ176" s="66"/>
      <c r="AR176" s="66"/>
      <c r="AS176" s="66"/>
      <c r="AT176" s="66"/>
    </row>
    <row r="177" spans="2:46" ht="14.25">
      <c r="B177" s="106">
        <v>3149</v>
      </c>
      <c r="C177" s="56" t="s">
        <v>624</v>
      </c>
      <c r="D177" s="44">
        <f t="shared" si="21"/>
        <v>206</v>
      </c>
      <c r="E177" s="150">
        <f t="shared" si="22"/>
        <v>17</v>
      </c>
      <c r="F177" s="66"/>
      <c r="G177" s="66">
        <v>5</v>
      </c>
      <c r="H177" s="66"/>
      <c r="I177" s="66"/>
      <c r="J177" s="66">
        <v>4</v>
      </c>
      <c r="K177" s="66"/>
      <c r="L177" s="66">
        <v>2</v>
      </c>
      <c r="M177" s="66"/>
      <c r="N177" s="66">
        <v>2</v>
      </c>
      <c r="O177" s="66"/>
      <c r="P177" s="66">
        <v>2</v>
      </c>
      <c r="Q177" s="66">
        <v>4</v>
      </c>
      <c r="R177" s="66"/>
      <c r="S177" s="66"/>
      <c r="T177" s="66">
        <v>5</v>
      </c>
      <c r="U177" s="66">
        <v>13</v>
      </c>
      <c r="V177" s="66">
        <v>2</v>
      </c>
      <c r="W177" s="66"/>
      <c r="X177" s="66"/>
      <c r="Y177" s="66">
        <v>4</v>
      </c>
      <c r="Z177" s="66"/>
      <c r="AA177" s="66"/>
      <c r="AB177" s="66"/>
      <c r="AC177" s="66"/>
      <c r="AD177" s="66"/>
      <c r="AE177" s="66">
        <v>3</v>
      </c>
      <c r="AF177" s="66">
        <v>14</v>
      </c>
      <c r="AG177" s="66"/>
      <c r="AH177" s="66"/>
      <c r="AI177" s="66">
        <v>8</v>
      </c>
      <c r="AJ177" s="66">
        <v>87</v>
      </c>
      <c r="AK177" s="66"/>
      <c r="AL177" s="66"/>
      <c r="AM177" s="66"/>
      <c r="AN177" s="66">
        <v>2</v>
      </c>
      <c r="AO177" s="66">
        <v>47</v>
      </c>
      <c r="AP177" s="66"/>
      <c r="AQ177" s="66"/>
      <c r="AR177" s="66">
        <v>2</v>
      </c>
      <c r="AS177" s="66"/>
      <c r="AT177" s="66"/>
    </row>
    <row r="178" spans="2:46" ht="14.25">
      <c r="B178" s="106">
        <v>3150</v>
      </c>
      <c r="C178" s="56" t="s">
        <v>625</v>
      </c>
      <c r="D178" s="44">
        <f t="shared" si="21"/>
        <v>179</v>
      </c>
      <c r="E178" s="150">
        <f t="shared" si="22"/>
        <v>21</v>
      </c>
      <c r="F178" s="66">
        <v>2</v>
      </c>
      <c r="G178" s="66"/>
      <c r="H178" s="66"/>
      <c r="I178" s="66"/>
      <c r="J178" s="66"/>
      <c r="K178" s="66"/>
      <c r="L178" s="66">
        <v>4</v>
      </c>
      <c r="M178" s="66"/>
      <c r="N178" s="66">
        <v>2</v>
      </c>
      <c r="O178" s="66">
        <v>1</v>
      </c>
      <c r="P178" s="66">
        <v>16</v>
      </c>
      <c r="Q178" s="66">
        <v>7</v>
      </c>
      <c r="R178" s="66">
        <v>2</v>
      </c>
      <c r="S178" s="66"/>
      <c r="T178" s="66">
        <v>3</v>
      </c>
      <c r="U178" s="66">
        <v>9</v>
      </c>
      <c r="V178" s="66">
        <v>4</v>
      </c>
      <c r="W178" s="66"/>
      <c r="X178" s="66">
        <v>2</v>
      </c>
      <c r="Y178" s="66"/>
      <c r="Z178" s="66">
        <v>2</v>
      </c>
      <c r="AA178" s="66"/>
      <c r="AB178" s="66"/>
      <c r="AC178" s="66"/>
      <c r="AD178" s="66">
        <v>2</v>
      </c>
      <c r="AE178" s="66">
        <v>6</v>
      </c>
      <c r="AF178" s="66">
        <v>14</v>
      </c>
      <c r="AG178" s="66"/>
      <c r="AH178" s="66">
        <v>2</v>
      </c>
      <c r="AI178" s="66">
        <v>13</v>
      </c>
      <c r="AJ178" s="66">
        <v>69</v>
      </c>
      <c r="AK178" s="66">
        <v>15</v>
      </c>
      <c r="AL178" s="66"/>
      <c r="AM178" s="66">
        <v>2</v>
      </c>
      <c r="AN178" s="66">
        <v>2</v>
      </c>
      <c r="AO178" s="66"/>
      <c r="AP178" s="66"/>
      <c r="AQ178" s="66"/>
      <c r="AR178" s="66"/>
      <c r="AS178" s="66"/>
      <c r="AT178" s="66"/>
    </row>
    <row r="179" spans="2:46" ht="14.25">
      <c r="B179" s="106">
        <v>3159</v>
      </c>
      <c r="C179" s="56" t="s">
        <v>626</v>
      </c>
      <c r="D179" s="44">
        <f t="shared" si="21"/>
        <v>13</v>
      </c>
      <c r="E179" s="150">
        <f t="shared" si="22"/>
        <v>4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>
        <v>2</v>
      </c>
      <c r="Q179" s="66"/>
      <c r="R179" s="66"/>
      <c r="S179" s="66"/>
      <c r="T179" s="66"/>
      <c r="U179" s="66">
        <v>4</v>
      </c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>
        <v>5</v>
      </c>
      <c r="AJ179" s="66">
        <v>2</v>
      </c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</row>
    <row r="180" spans="2:46" ht="14.25">
      <c r="B180" s="106">
        <v>3163</v>
      </c>
      <c r="C180" s="56" t="s">
        <v>627</v>
      </c>
      <c r="D180" s="44">
        <f t="shared" si="21"/>
        <v>635</v>
      </c>
      <c r="E180" s="150">
        <f t="shared" si="22"/>
        <v>25</v>
      </c>
      <c r="F180" s="66">
        <v>1</v>
      </c>
      <c r="G180" s="66">
        <v>2</v>
      </c>
      <c r="H180" s="66"/>
      <c r="I180" s="66">
        <v>1</v>
      </c>
      <c r="J180" s="66">
        <v>20</v>
      </c>
      <c r="K180" s="66"/>
      <c r="L180" s="66">
        <v>10</v>
      </c>
      <c r="M180" s="66"/>
      <c r="N180" s="66">
        <v>5</v>
      </c>
      <c r="O180" s="66">
        <v>15</v>
      </c>
      <c r="P180" s="66">
        <v>3</v>
      </c>
      <c r="Q180" s="66"/>
      <c r="R180" s="66"/>
      <c r="S180" s="66"/>
      <c r="T180" s="66">
        <v>151</v>
      </c>
      <c r="U180" s="66">
        <v>8</v>
      </c>
      <c r="V180" s="66">
        <v>13</v>
      </c>
      <c r="W180" s="66"/>
      <c r="X180" s="66">
        <v>15</v>
      </c>
      <c r="Y180" s="66">
        <v>2</v>
      </c>
      <c r="Z180" s="66">
        <v>3</v>
      </c>
      <c r="AA180" s="66">
        <v>5</v>
      </c>
      <c r="AB180" s="66"/>
      <c r="AC180" s="66"/>
      <c r="AD180" s="66">
        <v>3</v>
      </c>
      <c r="AE180" s="66"/>
      <c r="AF180" s="66"/>
      <c r="AG180" s="66"/>
      <c r="AH180" s="66"/>
      <c r="AI180" s="66">
        <v>325</v>
      </c>
      <c r="AJ180" s="66">
        <v>8</v>
      </c>
      <c r="AK180" s="66">
        <v>28</v>
      </c>
      <c r="AL180" s="66">
        <v>1</v>
      </c>
      <c r="AM180" s="66">
        <v>4</v>
      </c>
      <c r="AN180" s="66">
        <v>2</v>
      </c>
      <c r="AO180" s="66">
        <v>6</v>
      </c>
      <c r="AP180" s="66">
        <v>1</v>
      </c>
      <c r="AQ180" s="66"/>
      <c r="AR180" s="66"/>
      <c r="AS180" s="66"/>
      <c r="AT180" s="66">
        <v>3</v>
      </c>
    </row>
    <row r="181" spans="2:46" ht="14.25">
      <c r="B181" s="106">
        <v>3182</v>
      </c>
      <c r="C181" s="56" t="s">
        <v>628</v>
      </c>
      <c r="D181" s="44">
        <f t="shared" si="21"/>
        <v>84</v>
      </c>
      <c r="E181" s="150">
        <f t="shared" si="22"/>
        <v>8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>
        <v>9</v>
      </c>
      <c r="Q181" s="66">
        <v>4</v>
      </c>
      <c r="R181" s="66"/>
      <c r="S181" s="66"/>
      <c r="T181" s="66"/>
      <c r="U181" s="66">
        <v>2</v>
      </c>
      <c r="V181" s="66"/>
      <c r="W181" s="66"/>
      <c r="X181" s="66"/>
      <c r="Y181" s="66"/>
      <c r="Z181" s="66"/>
      <c r="AA181" s="66"/>
      <c r="AB181" s="66"/>
      <c r="AC181" s="66"/>
      <c r="AD181" s="66"/>
      <c r="AE181" s="66">
        <v>4</v>
      </c>
      <c r="AF181" s="66">
        <v>2</v>
      </c>
      <c r="AG181" s="66"/>
      <c r="AH181" s="66"/>
      <c r="AI181" s="66">
        <v>4</v>
      </c>
      <c r="AJ181" s="66">
        <v>26</v>
      </c>
      <c r="AK181" s="66">
        <v>33</v>
      </c>
      <c r="AL181" s="66"/>
      <c r="AM181" s="66"/>
      <c r="AN181" s="66"/>
      <c r="AO181" s="66"/>
      <c r="AP181" s="66"/>
      <c r="AQ181" s="66"/>
      <c r="AR181" s="66"/>
      <c r="AS181" s="66"/>
      <c r="AT181" s="66"/>
    </row>
    <row r="182" spans="2:46" ht="14.25">
      <c r="B182" s="106">
        <v>3196</v>
      </c>
      <c r="C182" s="56" t="s">
        <v>629</v>
      </c>
      <c r="D182" s="44">
        <f t="shared" si="21"/>
        <v>157</v>
      </c>
      <c r="E182" s="150">
        <f t="shared" si="22"/>
        <v>15</v>
      </c>
      <c r="F182" s="66">
        <v>5</v>
      </c>
      <c r="G182" s="66"/>
      <c r="H182" s="66"/>
      <c r="I182" s="66">
        <v>2</v>
      </c>
      <c r="J182" s="66">
        <v>10</v>
      </c>
      <c r="K182" s="66"/>
      <c r="L182" s="66">
        <v>1</v>
      </c>
      <c r="M182" s="66"/>
      <c r="N182" s="66">
        <v>1</v>
      </c>
      <c r="O182" s="66">
        <v>1</v>
      </c>
      <c r="P182" s="66"/>
      <c r="Q182" s="66"/>
      <c r="R182" s="66"/>
      <c r="S182" s="66"/>
      <c r="T182" s="66">
        <v>43</v>
      </c>
      <c r="U182" s="66">
        <v>12</v>
      </c>
      <c r="V182" s="66">
        <v>3</v>
      </c>
      <c r="W182" s="66"/>
      <c r="X182" s="66">
        <v>3</v>
      </c>
      <c r="Y182" s="66"/>
      <c r="Z182" s="66"/>
      <c r="AA182" s="66"/>
      <c r="AB182" s="66"/>
      <c r="AC182" s="66"/>
      <c r="AD182" s="66">
        <v>4</v>
      </c>
      <c r="AE182" s="66"/>
      <c r="AF182" s="66"/>
      <c r="AG182" s="66"/>
      <c r="AH182" s="66"/>
      <c r="AI182" s="66">
        <v>65</v>
      </c>
      <c r="AJ182" s="66">
        <v>1</v>
      </c>
      <c r="AK182" s="66">
        <v>3</v>
      </c>
      <c r="AL182" s="66"/>
      <c r="AM182" s="66"/>
      <c r="AN182" s="66"/>
      <c r="AO182" s="66">
        <v>3</v>
      </c>
      <c r="AP182" s="66"/>
      <c r="AQ182" s="66"/>
      <c r="AR182" s="66"/>
      <c r="AS182" s="66"/>
      <c r="AT182" s="66"/>
    </row>
    <row r="183" spans="2:46" ht="14.25">
      <c r="B183" s="106">
        <v>3200</v>
      </c>
      <c r="C183" s="56" t="s">
        <v>630</v>
      </c>
      <c r="D183" s="44">
        <f t="shared" si="21"/>
        <v>60</v>
      </c>
      <c r="E183" s="150">
        <f t="shared" si="22"/>
        <v>13</v>
      </c>
      <c r="F183" s="66"/>
      <c r="G183" s="66">
        <v>2</v>
      </c>
      <c r="H183" s="66"/>
      <c r="I183" s="66"/>
      <c r="J183" s="66">
        <v>2</v>
      </c>
      <c r="K183" s="66"/>
      <c r="L183" s="66"/>
      <c r="M183" s="66"/>
      <c r="N183" s="66"/>
      <c r="O183" s="66"/>
      <c r="P183" s="66">
        <v>1</v>
      </c>
      <c r="Q183" s="66"/>
      <c r="R183" s="66"/>
      <c r="S183" s="66"/>
      <c r="T183" s="66">
        <v>3</v>
      </c>
      <c r="U183" s="66"/>
      <c r="V183" s="66">
        <v>1</v>
      </c>
      <c r="W183" s="66"/>
      <c r="X183" s="66">
        <v>5</v>
      </c>
      <c r="Y183" s="66">
        <v>1</v>
      </c>
      <c r="Z183" s="66">
        <v>1</v>
      </c>
      <c r="AA183" s="66"/>
      <c r="AB183" s="66"/>
      <c r="AC183" s="66"/>
      <c r="AD183" s="66"/>
      <c r="AE183" s="66">
        <v>1</v>
      </c>
      <c r="AF183" s="66"/>
      <c r="AG183" s="66"/>
      <c r="AH183" s="66"/>
      <c r="AI183" s="66">
        <v>23</v>
      </c>
      <c r="AJ183" s="66">
        <v>6</v>
      </c>
      <c r="AK183" s="66">
        <v>12</v>
      </c>
      <c r="AL183" s="66"/>
      <c r="AM183" s="66"/>
      <c r="AN183" s="66">
        <v>2</v>
      </c>
      <c r="AO183" s="66"/>
      <c r="AP183" s="66"/>
      <c r="AQ183" s="66"/>
      <c r="AR183" s="66"/>
      <c r="AS183" s="66"/>
      <c r="AT183" s="66"/>
    </row>
    <row r="184" spans="2:46" ht="14.25">
      <c r="B184" s="106">
        <v>3201</v>
      </c>
      <c r="C184" s="56" t="s">
        <v>631</v>
      </c>
      <c r="D184" s="44">
        <f t="shared" si="21"/>
        <v>58</v>
      </c>
      <c r="E184" s="150">
        <f t="shared" si="22"/>
        <v>6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>
        <v>2</v>
      </c>
      <c r="Q184" s="66">
        <v>2</v>
      </c>
      <c r="R184" s="66"/>
      <c r="S184" s="66"/>
      <c r="T184" s="66"/>
      <c r="U184" s="66">
        <v>4</v>
      </c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>
        <v>4</v>
      </c>
      <c r="AJ184" s="66">
        <v>44</v>
      </c>
      <c r="AK184" s="66">
        <v>2</v>
      </c>
      <c r="AL184" s="66"/>
      <c r="AM184" s="66"/>
      <c r="AN184" s="66"/>
      <c r="AO184" s="66"/>
      <c r="AP184" s="66"/>
      <c r="AQ184" s="66"/>
      <c r="AR184" s="66"/>
      <c r="AS184" s="66"/>
      <c r="AT184" s="66"/>
    </row>
    <row r="185" spans="2:46" ht="14.25">
      <c r="B185" s="106">
        <v>3218</v>
      </c>
      <c r="C185" s="56" t="s">
        <v>632</v>
      </c>
      <c r="D185" s="44">
        <f t="shared" si="21"/>
        <v>24</v>
      </c>
      <c r="E185" s="150">
        <f t="shared" si="22"/>
        <v>6</v>
      </c>
      <c r="F185" s="66"/>
      <c r="G185" s="66"/>
      <c r="H185" s="66"/>
      <c r="I185" s="66"/>
      <c r="J185" s="66"/>
      <c r="K185" s="66"/>
      <c r="L185" s="66"/>
      <c r="M185" s="66"/>
      <c r="N185" s="66">
        <v>3</v>
      </c>
      <c r="O185" s="66"/>
      <c r="P185" s="66">
        <v>3</v>
      </c>
      <c r="Q185" s="66">
        <v>2</v>
      </c>
      <c r="R185" s="66"/>
      <c r="S185" s="66"/>
      <c r="T185" s="66"/>
      <c r="U185" s="66"/>
      <c r="V185" s="66"/>
      <c r="W185" s="66"/>
      <c r="X185" s="66">
        <v>1</v>
      </c>
      <c r="Y185" s="66"/>
      <c r="Z185" s="66"/>
      <c r="AA185" s="66"/>
      <c r="AB185" s="66"/>
      <c r="AC185" s="66"/>
      <c r="AD185" s="66"/>
      <c r="AE185" s="66">
        <v>4</v>
      </c>
      <c r="AF185" s="66"/>
      <c r="AG185" s="66"/>
      <c r="AH185" s="66"/>
      <c r="AI185" s="66"/>
      <c r="AJ185" s="66">
        <v>11</v>
      </c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</row>
    <row r="186" spans="2:46" ht="14.25">
      <c r="B186" s="106">
        <v>3226</v>
      </c>
      <c r="C186" s="56" t="s">
        <v>633</v>
      </c>
      <c r="D186" s="44">
        <f t="shared" si="21"/>
        <v>163</v>
      </c>
      <c r="E186" s="150">
        <f t="shared" si="22"/>
        <v>13</v>
      </c>
      <c r="F186" s="66"/>
      <c r="G186" s="66">
        <v>2</v>
      </c>
      <c r="H186" s="66"/>
      <c r="I186" s="66"/>
      <c r="J186" s="66"/>
      <c r="K186" s="66"/>
      <c r="L186" s="66"/>
      <c r="M186" s="66"/>
      <c r="N186" s="66">
        <v>2</v>
      </c>
      <c r="O186" s="66"/>
      <c r="P186" s="66">
        <v>14</v>
      </c>
      <c r="Q186" s="66">
        <v>3</v>
      </c>
      <c r="R186" s="66"/>
      <c r="S186" s="66"/>
      <c r="T186" s="66">
        <v>6</v>
      </c>
      <c r="U186" s="66"/>
      <c r="V186" s="66">
        <v>32</v>
      </c>
      <c r="W186" s="66"/>
      <c r="X186" s="66"/>
      <c r="Y186" s="66">
        <v>1</v>
      </c>
      <c r="Z186" s="66"/>
      <c r="AA186" s="66"/>
      <c r="AB186" s="66"/>
      <c r="AC186" s="66"/>
      <c r="AD186" s="66"/>
      <c r="AE186" s="66"/>
      <c r="AF186" s="66">
        <v>2</v>
      </c>
      <c r="AG186" s="66"/>
      <c r="AH186" s="66"/>
      <c r="AI186" s="66">
        <v>15</v>
      </c>
      <c r="AJ186" s="66">
        <v>8</v>
      </c>
      <c r="AK186" s="66">
        <v>75</v>
      </c>
      <c r="AL186" s="66"/>
      <c r="AM186" s="66"/>
      <c r="AN186" s="66">
        <v>2</v>
      </c>
      <c r="AO186" s="66"/>
      <c r="AP186" s="66">
        <v>1</v>
      </c>
      <c r="AQ186" s="66"/>
      <c r="AR186" s="66"/>
      <c r="AS186" s="66"/>
      <c r="AT186" s="66"/>
    </row>
    <row r="187" spans="2:46" ht="14.25">
      <c r="B187" s="106">
        <v>3233</v>
      </c>
      <c r="C187" s="56" t="s">
        <v>634</v>
      </c>
      <c r="D187" s="44">
        <f aca="true" t="shared" si="23" ref="D187:D223">SUM(F187:AT187)</f>
        <v>402</v>
      </c>
      <c r="E187" s="150">
        <f aca="true" t="shared" si="24" ref="E187:E218">COUNT(F187:AT187)</f>
        <v>16</v>
      </c>
      <c r="F187" s="66"/>
      <c r="G187" s="66"/>
      <c r="H187" s="66"/>
      <c r="I187" s="66"/>
      <c r="J187" s="66">
        <v>22</v>
      </c>
      <c r="K187" s="66">
        <v>2</v>
      </c>
      <c r="L187" s="66">
        <v>2</v>
      </c>
      <c r="M187" s="66"/>
      <c r="N187" s="66"/>
      <c r="O187" s="66">
        <v>9</v>
      </c>
      <c r="P187" s="66"/>
      <c r="Q187" s="66"/>
      <c r="R187" s="66"/>
      <c r="S187" s="66"/>
      <c r="T187" s="66">
        <v>221</v>
      </c>
      <c r="U187" s="66">
        <v>12</v>
      </c>
      <c r="V187" s="66">
        <v>4</v>
      </c>
      <c r="W187" s="66"/>
      <c r="X187" s="66">
        <v>2</v>
      </c>
      <c r="Y187" s="66">
        <v>9</v>
      </c>
      <c r="Z187" s="66"/>
      <c r="AA187" s="66"/>
      <c r="AB187" s="66"/>
      <c r="AC187" s="66"/>
      <c r="AD187" s="66"/>
      <c r="AE187" s="66"/>
      <c r="AF187" s="66"/>
      <c r="AG187" s="66"/>
      <c r="AH187" s="66">
        <v>2</v>
      </c>
      <c r="AI187" s="66">
        <v>65</v>
      </c>
      <c r="AJ187" s="66">
        <v>6</v>
      </c>
      <c r="AK187" s="66"/>
      <c r="AL187" s="66"/>
      <c r="AM187" s="66">
        <v>7</v>
      </c>
      <c r="AN187" s="66">
        <v>3</v>
      </c>
      <c r="AO187" s="66">
        <v>32</v>
      </c>
      <c r="AP187" s="66"/>
      <c r="AQ187" s="66"/>
      <c r="AR187" s="66"/>
      <c r="AS187" s="66"/>
      <c r="AT187" s="66">
        <v>4</v>
      </c>
    </row>
    <row r="188" spans="2:46" ht="14.25">
      <c r="B188" s="106">
        <v>3257</v>
      </c>
      <c r="C188" s="56" t="s">
        <v>635</v>
      </c>
      <c r="D188" s="44">
        <f t="shared" si="23"/>
        <v>0</v>
      </c>
      <c r="E188" s="150">
        <f t="shared" si="24"/>
        <v>0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</row>
    <row r="189" spans="2:46" ht="14.25">
      <c r="B189" s="106">
        <v>3261</v>
      </c>
      <c r="C189" s="56" t="s">
        <v>636</v>
      </c>
      <c r="D189" s="44">
        <f t="shared" si="23"/>
        <v>21</v>
      </c>
      <c r="E189" s="150">
        <f t="shared" si="24"/>
        <v>3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>
        <v>7</v>
      </c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>
        <v>3</v>
      </c>
      <c r="AJ189" s="66">
        <v>11</v>
      </c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</row>
    <row r="190" spans="2:46" ht="14.25">
      <c r="B190" s="106">
        <v>3278</v>
      </c>
      <c r="C190" s="56" t="s">
        <v>637</v>
      </c>
      <c r="D190" s="44">
        <f t="shared" si="23"/>
        <v>287</v>
      </c>
      <c r="E190" s="150">
        <f t="shared" si="24"/>
        <v>15</v>
      </c>
      <c r="F190" s="66"/>
      <c r="G190" s="66"/>
      <c r="H190" s="66"/>
      <c r="I190" s="66"/>
      <c r="J190" s="66">
        <v>14</v>
      </c>
      <c r="K190" s="66"/>
      <c r="L190" s="66">
        <v>1</v>
      </c>
      <c r="M190" s="66"/>
      <c r="N190" s="66"/>
      <c r="O190" s="66"/>
      <c r="P190" s="66">
        <v>2</v>
      </c>
      <c r="Q190" s="66"/>
      <c r="R190" s="66"/>
      <c r="S190" s="66"/>
      <c r="T190" s="66">
        <v>2</v>
      </c>
      <c r="U190" s="66">
        <v>145</v>
      </c>
      <c r="V190" s="66"/>
      <c r="W190" s="66"/>
      <c r="X190" s="66">
        <v>2</v>
      </c>
      <c r="Y190" s="66"/>
      <c r="Z190" s="66">
        <v>4</v>
      </c>
      <c r="AA190" s="66"/>
      <c r="AB190" s="66"/>
      <c r="AC190" s="66"/>
      <c r="AD190" s="66"/>
      <c r="AE190" s="66"/>
      <c r="AF190" s="66">
        <v>2</v>
      </c>
      <c r="AG190" s="66">
        <v>2</v>
      </c>
      <c r="AH190" s="66"/>
      <c r="AI190" s="66">
        <v>3</v>
      </c>
      <c r="AJ190" s="66">
        <v>25</v>
      </c>
      <c r="AK190" s="66">
        <v>6</v>
      </c>
      <c r="AL190" s="66"/>
      <c r="AM190" s="66">
        <v>51</v>
      </c>
      <c r="AN190" s="66">
        <v>16</v>
      </c>
      <c r="AO190" s="66">
        <v>12</v>
      </c>
      <c r="AP190" s="66"/>
      <c r="AQ190" s="66"/>
      <c r="AR190" s="66"/>
      <c r="AS190" s="66"/>
      <c r="AT190" s="66"/>
    </row>
    <row r="191" spans="2:46" ht="14.25">
      <c r="B191" s="106">
        <v>3282</v>
      </c>
      <c r="C191" s="56" t="s">
        <v>638</v>
      </c>
      <c r="D191" s="44">
        <f t="shared" si="23"/>
        <v>64</v>
      </c>
      <c r="E191" s="150">
        <f t="shared" si="24"/>
        <v>12</v>
      </c>
      <c r="F191" s="66">
        <v>1</v>
      </c>
      <c r="G191" s="66"/>
      <c r="H191" s="66"/>
      <c r="I191" s="66"/>
      <c r="J191" s="66">
        <v>2</v>
      </c>
      <c r="K191" s="66"/>
      <c r="L191" s="66">
        <v>1</v>
      </c>
      <c r="M191" s="66"/>
      <c r="N191" s="66">
        <v>1</v>
      </c>
      <c r="O191" s="66">
        <v>1</v>
      </c>
      <c r="P191" s="66"/>
      <c r="Q191" s="66"/>
      <c r="R191" s="66"/>
      <c r="S191" s="66"/>
      <c r="T191" s="66">
        <v>9</v>
      </c>
      <c r="U191" s="66">
        <v>2</v>
      </c>
      <c r="V191" s="66"/>
      <c r="W191" s="66"/>
      <c r="X191" s="66">
        <v>4</v>
      </c>
      <c r="Y191" s="66">
        <v>1</v>
      </c>
      <c r="Z191" s="66"/>
      <c r="AA191" s="66">
        <v>4</v>
      </c>
      <c r="AB191" s="66"/>
      <c r="AC191" s="66"/>
      <c r="AD191" s="66"/>
      <c r="AE191" s="66"/>
      <c r="AF191" s="66"/>
      <c r="AG191" s="66"/>
      <c r="AH191" s="66"/>
      <c r="AI191" s="66">
        <v>33</v>
      </c>
      <c r="AJ191" s="66"/>
      <c r="AK191" s="66">
        <v>5</v>
      </c>
      <c r="AL191" s="66"/>
      <c r="AM191" s="66"/>
      <c r="AN191" s="66"/>
      <c r="AO191" s="66"/>
      <c r="AP191" s="66"/>
      <c r="AQ191" s="66"/>
      <c r="AR191" s="66"/>
      <c r="AS191" s="66"/>
      <c r="AT191" s="66"/>
    </row>
    <row r="192" spans="2:46" ht="14.25">
      <c r="B192" s="106">
        <v>3294</v>
      </c>
      <c r="C192" s="56" t="s">
        <v>639</v>
      </c>
      <c r="D192" s="44">
        <f t="shared" si="23"/>
        <v>31</v>
      </c>
      <c r="E192" s="150">
        <f t="shared" si="24"/>
        <v>4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>
        <v>3</v>
      </c>
      <c r="U192" s="66"/>
      <c r="V192" s="66"/>
      <c r="W192" s="66"/>
      <c r="X192" s="66">
        <v>2</v>
      </c>
      <c r="Y192" s="66"/>
      <c r="Z192" s="66"/>
      <c r="AA192" s="66">
        <v>1</v>
      </c>
      <c r="AB192" s="66"/>
      <c r="AC192" s="66"/>
      <c r="AD192" s="66"/>
      <c r="AE192" s="66"/>
      <c r="AF192" s="66"/>
      <c r="AG192" s="66"/>
      <c r="AH192" s="66"/>
      <c r="AI192" s="66">
        <v>25</v>
      </c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</row>
    <row r="193" spans="2:46" ht="14.25">
      <c r="B193" s="106">
        <v>3304</v>
      </c>
      <c r="C193" s="56" t="s">
        <v>640</v>
      </c>
      <c r="D193" s="44">
        <f t="shared" si="23"/>
        <v>228</v>
      </c>
      <c r="E193" s="150">
        <f t="shared" si="24"/>
        <v>17</v>
      </c>
      <c r="F193" s="66"/>
      <c r="G193" s="66">
        <v>1</v>
      </c>
      <c r="H193" s="66"/>
      <c r="I193" s="66"/>
      <c r="J193" s="66">
        <v>7</v>
      </c>
      <c r="K193" s="66">
        <v>1</v>
      </c>
      <c r="L193" s="66"/>
      <c r="M193" s="66"/>
      <c r="N193" s="66">
        <v>1</v>
      </c>
      <c r="O193" s="66"/>
      <c r="P193" s="66"/>
      <c r="Q193" s="66">
        <v>2</v>
      </c>
      <c r="R193" s="66"/>
      <c r="S193" s="66"/>
      <c r="T193" s="66">
        <v>3</v>
      </c>
      <c r="U193" s="66">
        <v>129</v>
      </c>
      <c r="V193" s="66"/>
      <c r="W193" s="66"/>
      <c r="X193" s="66">
        <v>3</v>
      </c>
      <c r="Y193" s="66"/>
      <c r="Z193" s="66">
        <v>3</v>
      </c>
      <c r="AA193" s="66"/>
      <c r="AB193" s="66"/>
      <c r="AC193" s="66"/>
      <c r="AD193" s="66"/>
      <c r="AE193" s="66">
        <v>2</v>
      </c>
      <c r="AF193" s="66">
        <v>1</v>
      </c>
      <c r="AG193" s="66"/>
      <c r="AH193" s="66"/>
      <c r="AI193" s="66">
        <v>16</v>
      </c>
      <c r="AJ193" s="66">
        <v>33</v>
      </c>
      <c r="AK193" s="66">
        <v>1</v>
      </c>
      <c r="AL193" s="66"/>
      <c r="AM193" s="66"/>
      <c r="AN193" s="66">
        <v>17</v>
      </c>
      <c r="AO193" s="66">
        <v>6</v>
      </c>
      <c r="AP193" s="66">
        <v>2</v>
      </c>
      <c r="AQ193" s="66"/>
      <c r="AR193" s="66"/>
      <c r="AS193" s="66"/>
      <c r="AT193" s="66"/>
    </row>
    <row r="194" spans="2:46" ht="14.25">
      <c r="B194" s="106">
        <v>3313</v>
      </c>
      <c r="C194" s="56" t="s">
        <v>641</v>
      </c>
      <c r="D194" s="44">
        <f t="shared" si="23"/>
        <v>61</v>
      </c>
      <c r="E194" s="150">
        <f t="shared" si="24"/>
        <v>10</v>
      </c>
      <c r="F194" s="66"/>
      <c r="G194" s="66"/>
      <c r="H194" s="66"/>
      <c r="I194" s="66">
        <v>2</v>
      </c>
      <c r="J194" s="66"/>
      <c r="K194" s="66"/>
      <c r="L194" s="66"/>
      <c r="M194" s="66"/>
      <c r="N194" s="66"/>
      <c r="O194" s="66"/>
      <c r="P194" s="66">
        <v>5</v>
      </c>
      <c r="Q194" s="66">
        <v>1</v>
      </c>
      <c r="R194" s="66"/>
      <c r="S194" s="66">
        <v>2</v>
      </c>
      <c r="T194" s="66"/>
      <c r="U194" s="66"/>
      <c r="V194" s="66"/>
      <c r="W194" s="66"/>
      <c r="X194" s="66">
        <v>4</v>
      </c>
      <c r="Y194" s="66"/>
      <c r="Z194" s="66"/>
      <c r="AA194" s="66"/>
      <c r="AB194" s="66"/>
      <c r="AC194" s="66"/>
      <c r="AD194" s="66"/>
      <c r="AE194" s="66">
        <v>2</v>
      </c>
      <c r="AF194" s="66"/>
      <c r="AG194" s="66"/>
      <c r="AH194" s="66"/>
      <c r="AI194" s="66">
        <v>5</v>
      </c>
      <c r="AJ194" s="66">
        <v>30</v>
      </c>
      <c r="AK194" s="66">
        <v>8</v>
      </c>
      <c r="AL194" s="66"/>
      <c r="AM194" s="66"/>
      <c r="AN194" s="66">
        <v>2</v>
      </c>
      <c r="AO194" s="66"/>
      <c r="AP194" s="66"/>
      <c r="AQ194" s="66"/>
      <c r="AR194" s="66"/>
      <c r="AS194" s="66"/>
      <c r="AT194" s="66"/>
    </row>
    <row r="195" spans="2:46" ht="14.25">
      <c r="B195" s="106">
        <v>3320</v>
      </c>
      <c r="C195" s="56" t="s">
        <v>950</v>
      </c>
      <c r="D195" s="44">
        <f t="shared" si="23"/>
        <v>0</v>
      </c>
      <c r="E195" s="150">
        <f t="shared" si="24"/>
        <v>0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</row>
    <row r="196" spans="2:46" ht="14.25">
      <c r="B196" s="106">
        <v>3331</v>
      </c>
      <c r="C196" s="56" t="s">
        <v>642</v>
      </c>
      <c r="D196" s="44">
        <f t="shared" si="23"/>
        <v>5</v>
      </c>
      <c r="E196" s="150">
        <f t="shared" si="24"/>
        <v>2</v>
      </c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>
        <v>2</v>
      </c>
      <c r="AJ196" s="66"/>
      <c r="AK196" s="66"/>
      <c r="AL196" s="66"/>
      <c r="AM196" s="66"/>
      <c r="AN196" s="66"/>
      <c r="AO196" s="66"/>
      <c r="AP196" s="66"/>
      <c r="AQ196" s="66"/>
      <c r="AR196" s="66">
        <v>3</v>
      </c>
      <c r="AS196" s="66"/>
      <c r="AT196" s="66"/>
    </row>
    <row r="197" spans="2:46" ht="14.25">
      <c r="B197" s="106">
        <v>3376</v>
      </c>
      <c r="C197" s="56" t="s">
        <v>643</v>
      </c>
      <c r="D197" s="44">
        <f t="shared" si="23"/>
        <v>143</v>
      </c>
      <c r="E197" s="150">
        <f t="shared" si="24"/>
        <v>11</v>
      </c>
      <c r="F197" s="66"/>
      <c r="G197" s="66"/>
      <c r="H197" s="66"/>
      <c r="I197" s="66"/>
      <c r="J197" s="66">
        <v>3</v>
      </c>
      <c r="K197" s="66"/>
      <c r="L197" s="66"/>
      <c r="M197" s="66"/>
      <c r="N197" s="66"/>
      <c r="O197" s="66">
        <v>2</v>
      </c>
      <c r="P197" s="66">
        <v>1</v>
      </c>
      <c r="Q197" s="66"/>
      <c r="R197" s="66"/>
      <c r="S197" s="66"/>
      <c r="T197" s="66">
        <v>26</v>
      </c>
      <c r="U197" s="66"/>
      <c r="V197" s="66"/>
      <c r="W197" s="66">
        <v>2</v>
      </c>
      <c r="X197" s="66"/>
      <c r="Y197" s="66">
        <v>1</v>
      </c>
      <c r="Z197" s="66"/>
      <c r="AA197" s="66">
        <v>2</v>
      </c>
      <c r="AB197" s="66"/>
      <c r="AC197" s="66"/>
      <c r="AD197" s="66">
        <v>50</v>
      </c>
      <c r="AE197" s="66"/>
      <c r="AF197" s="66"/>
      <c r="AG197" s="66"/>
      <c r="AH197" s="66"/>
      <c r="AI197" s="66">
        <v>51</v>
      </c>
      <c r="AJ197" s="66"/>
      <c r="AK197" s="66"/>
      <c r="AL197" s="66"/>
      <c r="AM197" s="66">
        <v>3</v>
      </c>
      <c r="AN197" s="66"/>
      <c r="AO197" s="66">
        <v>2</v>
      </c>
      <c r="AP197" s="66"/>
      <c r="AQ197" s="66"/>
      <c r="AR197" s="66"/>
      <c r="AS197" s="66"/>
      <c r="AT197" s="66"/>
    </row>
    <row r="198" spans="2:46" ht="14.25">
      <c r="B198" s="106">
        <v>3379</v>
      </c>
      <c r="C198" s="56" t="s">
        <v>644</v>
      </c>
      <c r="D198" s="44">
        <f t="shared" si="23"/>
        <v>0</v>
      </c>
      <c r="E198" s="150">
        <f t="shared" si="24"/>
        <v>0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</row>
    <row r="199" spans="2:46" ht="14.25">
      <c r="B199" s="106">
        <v>3383</v>
      </c>
      <c r="C199" s="56" t="s">
        <v>645</v>
      </c>
      <c r="D199" s="44">
        <f t="shared" si="23"/>
        <v>199</v>
      </c>
      <c r="E199" s="150">
        <f t="shared" si="24"/>
        <v>11</v>
      </c>
      <c r="F199" s="66"/>
      <c r="G199" s="66"/>
      <c r="H199" s="66"/>
      <c r="I199" s="66"/>
      <c r="J199" s="66">
        <v>8</v>
      </c>
      <c r="K199" s="66"/>
      <c r="L199" s="66"/>
      <c r="M199" s="66"/>
      <c r="N199" s="66">
        <v>1</v>
      </c>
      <c r="O199" s="66"/>
      <c r="P199" s="66"/>
      <c r="Q199" s="66">
        <v>2</v>
      </c>
      <c r="R199" s="66"/>
      <c r="S199" s="66"/>
      <c r="T199" s="66">
        <v>2</v>
      </c>
      <c r="U199" s="66">
        <v>138</v>
      </c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>
        <v>9</v>
      </c>
      <c r="AJ199" s="66">
        <v>21</v>
      </c>
      <c r="AK199" s="66">
        <v>4</v>
      </c>
      <c r="AL199" s="66"/>
      <c r="AM199" s="66">
        <v>4</v>
      </c>
      <c r="AN199" s="66">
        <v>3</v>
      </c>
      <c r="AO199" s="66">
        <v>7</v>
      </c>
      <c r="AP199" s="66"/>
      <c r="AQ199" s="66"/>
      <c r="AR199" s="66"/>
      <c r="AS199" s="66"/>
      <c r="AT199" s="66"/>
    </row>
    <row r="200" spans="2:46" ht="14.25">
      <c r="B200" s="106">
        <v>3398</v>
      </c>
      <c r="C200" s="56" t="s">
        <v>646</v>
      </c>
      <c r="D200" s="44">
        <f t="shared" si="23"/>
        <v>63</v>
      </c>
      <c r="E200" s="150">
        <f t="shared" si="24"/>
        <v>9</v>
      </c>
      <c r="F200" s="66"/>
      <c r="G200" s="66">
        <v>1</v>
      </c>
      <c r="H200" s="66"/>
      <c r="I200" s="66"/>
      <c r="J200" s="66"/>
      <c r="K200" s="66"/>
      <c r="L200" s="66"/>
      <c r="M200" s="66"/>
      <c r="N200" s="66"/>
      <c r="O200" s="66">
        <v>2</v>
      </c>
      <c r="P200" s="66"/>
      <c r="Q200" s="66"/>
      <c r="R200" s="66"/>
      <c r="S200" s="66"/>
      <c r="T200" s="66">
        <v>5</v>
      </c>
      <c r="U200" s="66">
        <v>2</v>
      </c>
      <c r="V200" s="66">
        <v>5</v>
      </c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>
        <v>4</v>
      </c>
      <c r="AH200" s="66"/>
      <c r="AI200" s="66">
        <v>27</v>
      </c>
      <c r="AJ200" s="66">
        <v>3</v>
      </c>
      <c r="AK200" s="66">
        <v>14</v>
      </c>
      <c r="AL200" s="66"/>
      <c r="AM200" s="66"/>
      <c r="AN200" s="66"/>
      <c r="AO200" s="66"/>
      <c r="AP200" s="66"/>
      <c r="AQ200" s="66"/>
      <c r="AR200" s="66"/>
      <c r="AS200" s="66"/>
      <c r="AT200" s="66"/>
    </row>
    <row r="201" spans="2:46" ht="14.25">
      <c r="B201" s="106">
        <v>3414</v>
      </c>
      <c r="C201" s="56" t="s">
        <v>647</v>
      </c>
      <c r="D201" s="44">
        <f t="shared" si="23"/>
        <v>21</v>
      </c>
      <c r="E201" s="150">
        <f t="shared" si="24"/>
        <v>5</v>
      </c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>
        <v>9</v>
      </c>
      <c r="U201" s="66">
        <v>3</v>
      </c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>
        <v>5</v>
      </c>
      <c r="AJ201" s="66"/>
      <c r="AK201" s="66"/>
      <c r="AL201" s="66"/>
      <c r="AM201" s="66"/>
      <c r="AN201" s="66">
        <v>2</v>
      </c>
      <c r="AO201" s="66">
        <v>2</v>
      </c>
      <c r="AP201" s="66"/>
      <c r="AQ201" s="66"/>
      <c r="AR201" s="66"/>
      <c r="AS201" s="66"/>
      <c r="AT201" s="66"/>
    </row>
    <row r="202" spans="2:46" ht="14.25">
      <c r="B202" s="106">
        <v>3432</v>
      </c>
      <c r="C202" s="56" t="s">
        <v>648</v>
      </c>
      <c r="D202" s="44">
        <f t="shared" si="23"/>
        <v>0</v>
      </c>
      <c r="E202" s="150">
        <f t="shared" si="24"/>
        <v>0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</row>
    <row r="203" spans="2:46" ht="14.25">
      <c r="B203" s="106">
        <v>3440</v>
      </c>
      <c r="C203" s="56" t="s">
        <v>649</v>
      </c>
      <c r="D203" s="44">
        <f t="shared" si="23"/>
        <v>24</v>
      </c>
      <c r="E203" s="150">
        <f t="shared" si="24"/>
        <v>4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>
        <v>11</v>
      </c>
      <c r="V203" s="66"/>
      <c r="W203" s="66"/>
      <c r="X203" s="66"/>
      <c r="Y203" s="66"/>
      <c r="Z203" s="66">
        <v>2</v>
      </c>
      <c r="AA203" s="66"/>
      <c r="AB203" s="66"/>
      <c r="AC203" s="66"/>
      <c r="AD203" s="66"/>
      <c r="AE203" s="66"/>
      <c r="AF203" s="66"/>
      <c r="AG203" s="66"/>
      <c r="AH203" s="66"/>
      <c r="AI203" s="66">
        <v>6</v>
      </c>
      <c r="AJ203" s="66">
        <v>5</v>
      </c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</row>
    <row r="204" spans="2:46" ht="14.25">
      <c r="B204" s="106">
        <v>3441</v>
      </c>
      <c r="C204" s="56" t="s">
        <v>948</v>
      </c>
      <c r="D204" s="44">
        <f t="shared" si="23"/>
        <v>8</v>
      </c>
      <c r="E204" s="150">
        <f t="shared" si="24"/>
        <v>2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>
        <v>6</v>
      </c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>
        <v>2</v>
      </c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</row>
    <row r="205" spans="2:46" ht="14.25">
      <c r="B205" s="106">
        <v>3447</v>
      </c>
      <c r="C205" s="56" t="s">
        <v>650</v>
      </c>
      <c r="D205" s="44">
        <f t="shared" si="23"/>
        <v>20</v>
      </c>
      <c r="E205" s="150">
        <f t="shared" si="24"/>
        <v>8</v>
      </c>
      <c r="F205" s="66"/>
      <c r="G205" s="66"/>
      <c r="H205" s="66"/>
      <c r="I205" s="66"/>
      <c r="J205" s="66"/>
      <c r="K205" s="66"/>
      <c r="L205" s="66">
        <v>2</v>
      </c>
      <c r="M205" s="66"/>
      <c r="N205" s="66"/>
      <c r="O205" s="66">
        <v>4</v>
      </c>
      <c r="P205" s="66"/>
      <c r="Q205" s="66"/>
      <c r="R205" s="66"/>
      <c r="S205" s="66"/>
      <c r="T205" s="66">
        <v>6</v>
      </c>
      <c r="U205" s="66"/>
      <c r="V205" s="66"/>
      <c r="W205" s="66"/>
      <c r="X205" s="66">
        <v>2</v>
      </c>
      <c r="Y205" s="66">
        <v>1</v>
      </c>
      <c r="Z205" s="66"/>
      <c r="AA205" s="66"/>
      <c r="AB205" s="66"/>
      <c r="AC205" s="66"/>
      <c r="AD205" s="66"/>
      <c r="AE205" s="66"/>
      <c r="AF205" s="66"/>
      <c r="AG205" s="66"/>
      <c r="AH205" s="66"/>
      <c r="AI205" s="66">
        <v>2</v>
      </c>
      <c r="AJ205" s="66"/>
      <c r="AK205" s="66"/>
      <c r="AL205" s="66"/>
      <c r="AM205" s="66">
        <v>1</v>
      </c>
      <c r="AN205" s="66"/>
      <c r="AO205" s="66">
        <v>2</v>
      </c>
      <c r="AP205" s="66"/>
      <c r="AQ205" s="66"/>
      <c r="AR205" s="66"/>
      <c r="AS205" s="66"/>
      <c r="AT205" s="66"/>
    </row>
    <row r="206" spans="2:46" ht="14.25">
      <c r="B206" s="106">
        <v>3450</v>
      </c>
      <c r="C206" s="56" t="s">
        <v>651</v>
      </c>
      <c r="D206" s="44">
        <f t="shared" si="23"/>
        <v>118</v>
      </c>
      <c r="E206" s="150">
        <f t="shared" si="24"/>
        <v>14</v>
      </c>
      <c r="F206" s="66"/>
      <c r="G206" s="66"/>
      <c r="H206" s="66"/>
      <c r="I206" s="66"/>
      <c r="J206" s="66">
        <v>1</v>
      </c>
      <c r="K206" s="66"/>
      <c r="L206" s="66">
        <v>1</v>
      </c>
      <c r="M206" s="66"/>
      <c r="N206" s="66"/>
      <c r="O206" s="66">
        <v>1</v>
      </c>
      <c r="P206" s="66">
        <v>9</v>
      </c>
      <c r="Q206" s="66"/>
      <c r="R206" s="66"/>
      <c r="S206" s="66">
        <v>1</v>
      </c>
      <c r="T206" s="66">
        <v>13</v>
      </c>
      <c r="U206" s="66">
        <v>11</v>
      </c>
      <c r="V206" s="66"/>
      <c r="W206" s="66"/>
      <c r="X206" s="66">
        <v>1</v>
      </c>
      <c r="Y206" s="66"/>
      <c r="Z206" s="66"/>
      <c r="AA206" s="66">
        <v>1</v>
      </c>
      <c r="AB206" s="66"/>
      <c r="AC206" s="66"/>
      <c r="AD206" s="66"/>
      <c r="AE206" s="66"/>
      <c r="AF206" s="66">
        <v>2</v>
      </c>
      <c r="AG206" s="66"/>
      <c r="AH206" s="66"/>
      <c r="AI206" s="66">
        <v>42</v>
      </c>
      <c r="AJ206" s="66">
        <v>19</v>
      </c>
      <c r="AK206" s="66">
        <v>14</v>
      </c>
      <c r="AL206" s="66">
        <v>2</v>
      </c>
      <c r="AM206" s="66"/>
      <c r="AN206" s="66"/>
      <c r="AO206" s="66"/>
      <c r="AP206" s="66"/>
      <c r="AQ206" s="66"/>
      <c r="AR206" s="66"/>
      <c r="AS206" s="66"/>
      <c r="AT206" s="66"/>
    </row>
    <row r="207" spans="2:46" ht="14.25">
      <c r="B207" s="106">
        <v>3486</v>
      </c>
      <c r="C207" s="56" t="s">
        <v>652</v>
      </c>
      <c r="D207" s="44">
        <f t="shared" si="23"/>
        <v>4</v>
      </c>
      <c r="E207" s="150">
        <f t="shared" si="24"/>
        <v>3</v>
      </c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>
        <v>1</v>
      </c>
      <c r="U207" s="66">
        <v>1</v>
      </c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>
        <v>2</v>
      </c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</row>
    <row r="208" spans="2:46" ht="14.25">
      <c r="B208" s="106">
        <v>3494</v>
      </c>
      <c r="C208" s="56" t="s">
        <v>949</v>
      </c>
      <c r="D208" s="44">
        <f t="shared" si="23"/>
        <v>105</v>
      </c>
      <c r="E208" s="150">
        <f t="shared" si="24"/>
        <v>12</v>
      </c>
      <c r="F208" s="66"/>
      <c r="G208" s="66">
        <v>3</v>
      </c>
      <c r="H208" s="66"/>
      <c r="I208" s="66"/>
      <c r="J208" s="66">
        <v>2</v>
      </c>
      <c r="K208" s="66"/>
      <c r="L208" s="66"/>
      <c r="M208" s="66"/>
      <c r="N208" s="66"/>
      <c r="O208" s="66"/>
      <c r="P208" s="66">
        <v>5</v>
      </c>
      <c r="Q208" s="66"/>
      <c r="R208" s="66"/>
      <c r="S208" s="66"/>
      <c r="T208" s="66">
        <v>9</v>
      </c>
      <c r="U208" s="66"/>
      <c r="V208" s="66">
        <v>5</v>
      </c>
      <c r="W208" s="66">
        <v>1</v>
      </c>
      <c r="X208" s="66">
        <v>7</v>
      </c>
      <c r="Y208" s="66"/>
      <c r="Z208" s="66">
        <v>2</v>
      </c>
      <c r="AA208" s="66"/>
      <c r="AB208" s="66"/>
      <c r="AC208" s="66"/>
      <c r="AD208" s="66"/>
      <c r="AE208" s="66"/>
      <c r="AF208" s="66"/>
      <c r="AG208" s="66"/>
      <c r="AH208" s="66"/>
      <c r="AI208" s="66">
        <v>40</v>
      </c>
      <c r="AJ208" s="66">
        <v>8</v>
      </c>
      <c r="AK208" s="66">
        <v>20</v>
      </c>
      <c r="AL208" s="66"/>
      <c r="AM208" s="66"/>
      <c r="AN208" s="66">
        <v>3</v>
      </c>
      <c r="AO208" s="66"/>
      <c r="AP208" s="66"/>
      <c r="AQ208" s="66"/>
      <c r="AR208" s="66"/>
      <c r="AS208" s="66"/>
      <c r="AT208" s="66"/>
    </row>
    <row r="209" spans="2:46" ht="14.25">
      <c r="B209" s="106">
        <v>3501</v>
      </c>
      <c r="C209" s="56" t="s">
        <v>653</v>
      </c>
      <c r="D209" s="44">
        <f t="shared" si="23"/>
        <v>0</v>
      </c>
      <c r="E209" s="150">
        <f t="shared" si="24"/>
        <v>0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</row>
    <row r="210" spans="2:46" ht="14.25">
      <c r="B210" s="106">
        <v>3502</v>
      </c>
      <c r="C210" s="56" t="s">
        <v>654</v>
      </c>
      <c r="D210" s="44">
        <f t="shared" si="23"/>
        <v>5</v>
      </c>
      <c r="E210" s="150">
        <f t="shared" si="24"/>
        <v>2</v>
      </c>
      <c r="F210" s="66"/>
      <c r="G210" s="66"/>
      <c r="H210" s="66"/>
      <c r="I210" s="66"/>
      <c r="J210" s="66">
        <v>4</v>
      </c>
      <c r="K210" s="66">
        <v>1</v>
      </c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</row>
    <row r="211" spans="2:46" ht="14.25">
      <c r="B211" s="106">
        <v>3505</v>
      </c>
      <c r="C211" s="56" t="s">
        <v>655</v>
      </c>
      <c r="D211" s="44">
        <f t="shared" si="23"/>
        <v>2</v>
      </c>
      <c r="E211" s="150">
        <f t="shared" si="24"/>
        <v>1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>
        <v>2</v>
      </c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</row>
    <row r="212" spans="2:46" ht="14.25">
      <c r="B212" s="106">
        <v>3506</v>
      </c>
      <c r="C212" s="56" t="s">
        <v>656</v>
      </c>
      <c r="D212" s="44">
        <f t="shared" si="23"/>
        <v>35</v>
      </c>
      <c r="E212" s="150">
        <f t="shared" si="24"/>
        <v>4</v>
      </c>
      <c r="F212" s="66"/>
      <c r="G212" s="66"/>
      <c r="H212" s="66"/>
      <c r="I212" s="66"/>
      <c r="J212" s="66">
        <v>2</v>
      </c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>
        <v>28</v>
      </c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>
        <v>2</v>
      </c>
      <c r="AJ212" s="66">
        <v>3</v>
      </c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</row>
    <row r="213" spans="2:46" ht="14.25">
      <c r="B213" s="106">
        <v>3521</v>
      </c>
      <c r="C213" s="56" t="s">
        <v>657</v>
      </c>
      <c r="D213" s="44">
        <f t="shared" si="23"/>
        <v>2</v>
      </c>
      <c r="E213" s="150">
        <f t="shared" si="24"/>
        <v>1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>
        <v>2</v>
      </c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</row>
    <row r="214" spans="2:46" ht="14.25">
      <c r="B214" s="106">
        <v>3529</v>
      </c>
      <c r="C214" s="56" t="s">
        <v>658</v>
      </c>
      <c r="D214" s="44">
        <f t="shared" si="23"/>
        <v>11</v>
      </c>
      <c r="E214" s="150">
        <f t="shared" si="24"/>
        <v>3</v>
      </c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>
        <v>4</v>
      </c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>
        <v>5</v>
      </c>
      <c r="AJ214" s="66"/>
      <c r="AK214" s="66"/>
      <c r="AL214" s="66"/>
      <c r="AM214" s="66"/>
      <c r="AN214" s="66"/>
      <c r="AO214" s="66">
        <v>2</v>
      </c>
      <c r="AP214" s="66"/>
      <c r="AQ214" s="66"/>
      <c r="AR214" s="66"/>
      <c r="AS214" s="66"/>
      <c r="AT214" s="66"/>
    </row>
    <row r="215" spans="2:46" ht="15" thickBot="1">
      <c r="B215" s="106">
        <v>3536</v>
      </c>
      <c r="C215" s="56" t="s">
        <v>659</v>
      </c>
      <c r="D215" s="44">
        <f t="shared" si="23"/>
        <v>0</v>
      </c>
      <c r="E215" s="150">
        <f t="shared" si="24"/>
        <v>0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</row>
    <row r="216" spans="2:46" ht="15" hidden="1" thickBot="1">
      <c r="B216" s="106"/>
      <c r="C216" s="56"/>
      <c r="D216" s="44">
        <f t="shared" si="23"/>
        <v>0</v>
      </c>
      <c r="E216" s="150">
        <f t="shared" si="24"/>
        <v>0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</row>
    <row r="217" spans="2:46" ht="15" hidden="1" thickBot="1">
      <c r="B217" s="106"/>
      <c r="C217" s="56"/>
      <c r="D217" s="44">
        <f t="shared" si="23"/>
        <v>0</v>
      </c>
      <c r="E217" s="150">
        <f t="shared" si="24"/>
        <v>0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</row>
    <row r="218" spans="2:46" ht="15" hidden="1" thickBot="1">
      <c r="B218" s="106"/>
      <c r="C218" s="56"/>
      <c r="D218" s="44">
        <f t="shared" si="23"/>
        <v>0</v>
      </c>
      <c r="E218" s="150">
        <f t="shared" si="24"/>
        <v>0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</row>
    <row r="219" spans="2:46" ht="15" hidden="1" thickBot="1">
      <c r="B219" s="106"/>
      <c r="C219" s="56"/>
      <c r="D219" s="44">
        <f t="shared" si="23"/>
        <v>0</v>
      </c>
      <c r="E219" s="150">
        <f>COUNT(F219:AT219)</f>
        <v>0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</row>
    <row r="220" spans="2:46" ht="15" hidden="1" thickBot="1">
      <c r="B220" s="106"/>
      <c r="C220" s="56"/>
      <c r="D220" s="44">
        <f t="shared" si="23"/>
        <v>0</v>
      </c>
      <c r="E220" s="150">
        <f>COUNT(F220:AT220)</f>
        <v>0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</row>
    <row r="221" spans="2:46" ht="15" hidden="1" thickBot="1">
      <c r="B221" s="106"/>
      <c r="C221" s="56"/>
      <c r="D221" s="44">
        <f t="shared" si="23"/>
        <v>0</v>
      </c>
      <c r="E221" s="150">
        <f>COUNT(F221:AT221)</f>
        <v>0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</row>
    <row r="222" spans="2:46" ht="15" hidden="1" thickBot="1">
      <c r="B222" s="106"/>
      <c r="C222" s="56"/>
      <c r="D222" s="44">
        <f t="shared" si="23"/>
        <v>0</v>
      </c>
      <c r="E222" s="150">
        <f>COUNT(F222:AT222)</f>
        <v>0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</row>
    <row r="223" spans="2:46" ht="15" hidden="1" thickBot="1">
      <c r="B223" s="107"/>
      <c r="C223" s="57"/>
      <c r="D223" s="45">
        <f t="shared" si="23"/>
        <v>0</v>
      </c>
      <c r="E223" s="151">
        <f>COUNT(F223:AT223)</f>
        <v>0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2:46" ht="15" thickBot="1">
      <c r="B224" s="59"/>
      <c r="C224" s="3" t="s">
        <v>815</v>
      </c>
      <c r="D224" s="60">
        <f>SUM(D155:D223)</f>
        <v>6815</v>
      </c>
      <c r="E224" s="168"/>
      <c r="F224" s="61">
        <f>SUM(F155:F223)</f>
        <v>13</v>
      </c>
      <c r="G224" s="61">
        <f aca="true" t="shared" si="25" ref="G224:AT224">SUM(G155:G223)</f>
        <v>28</v>
      </c>
      <c r="H224" s="61">
        <f t="shared" si="25"/>
        <v>2</v>
      </c>
      <c r="I224" s="61">
        <f t="shared" si="25"/>
        <v>5</v>
      </c>
      <c r="J224" s="61">
        <f t="shared" si="25"/>
        <v>287</v>
      </c>
      <c r="K224" s="61">
        <f t="shared" si="25"/>
        <v>10</v>
      </c>
      <c r="L224" s="61">
        <f t="shared" si="25"/>
        <v>62</v>
      </c>
      <c r="M224" s="61">
        <f t="shared" si="25"/>
        <v>2</v>
      </c>
      <c r="N224" s="61">
        <f t="shared" si="25"/>
        <v>29</v>
      </c>
      <c r="O224" s="61">
        <f t="shared" si="25"/>
        <v>63</v>
      </c>
      <c r="P224" s="61">
        <f t="shared" si="25"/>
        <v>158</v>
      </c>
      <c r="Q224" s="61">
        <f t="shared" si="25"/>
        <v>48</v>
      </c>
      <c r="R224" s="61">
        <f t="shared" si="25"/>
        <v>4</v>
      </c>
      <c r="S224" s="61">
        <f t="shared" si="25"/>
        <v>6</v>
      </c>
      <c r="T224" s="61">
        <f t="shared" si="25"/>
        <v>836</v>
      </c>
      <c r="U224" s="61">
        <f t="shared" si="25"/>
        <v>957</v>
      </c>
      <c r="V224" s="61">
        <f t="shared" si="25"/>
        <v>117</v>
      </c>
      <c r="W224" s="61">
        <f t="shared" si="25"/>
        <v>12</v>
      </c>
      <c r="X224" s="61">
        <f t="shared" si="25"/>
        <v>133</v>
      </c>
      <c r="Y224" s="61">
        <f t="shared" si="25"/>
        <v>46</v>
      </c>
      <c r="Z224" s="61">
        <f t="shared" si="25"/>
        <v>34</v>
      </c>
      <c r="AA224" s="61">
        <f t="shared" si="25"/>
        <v>25</v>
      </c>
      <c r="AB224" s="61">
        <f t="shared" si="25"/>
        <v>0</v>
      </c>
      <c r="AC224" s="61">
        <f t="shared" si="25"/>
        <v>0</v>
      </c>
      <c r="AD224" s="61">
        <f t="shared" si="25"/>
        <v>67</v>
      </c>
      <c r="AE224" s="61">
        <f t="shared" si="25"/>
        <v>36</v>
      </c>
      <c r="AF224" s="61">
        <f t="shared" si="25"/>
        <v>133</v>
      </c>
      <c r="AG224" s="61">
        <f t="shared" si="25"/>
        <v>7</v>
      </c>
      <c r="AH224" s="61">
        <f t="shared" si="25"/>
        <v>45</v>
      </c>
      <c r="AI224" s="61">
        <f t="shared" si="25"/>
        <v>1788</v>
      </c>
      <c r="AJ224" s="61">
        <f t="shared" si="25"/>
        <v>746</v>
      </c>
      <c r="AK224" s="61">
        <f t="shared" si="25"/>
        <v>444</v>
      </c>
      <c r="AL224" s="61">
        <f t="shared" si="25"/>
        <v>10</v>
      </c>
      <c r="AM224" s="61">
        <f t="shared" si="25"/>
        <v>104</v>
      </c>
      <c r="AN224" s="61">
        <f t="shared" si="25"/>
        <v>131</v>
      </c>
      <c r="AO224" s="61">
        <f t="shared" si="25"/>
        <v>405</v>
      </c>
      <c r="AP224" s="61">
        <f t="shared" si="25"/>
        <v>10</v>
      </c>
      <c r="AQ224" s="61">
        <f t="shared" si="25"/>
        <v>0</v>
      </c>
      <c r="AR224" s="61">
        <f t="shared" si="25"/>
        <v>5</v>
      </c>
      <c r="AS224" s="61">
        <f t="shared" si="25"/>
        <v>0</v>
      </c>
      <c r="AT224" s="61">
        <f t="shared" si="25"/>
        <v>7</v>
      </c>
    </row>
    <row r="225" spans="2:46" ht="15" thickBot="1">
      <c r="B225" s="68" t="s">
        <v>807</v>
      </c>
      <c r="C225" s="69" t="s">
        <v>816</v>
      </c>
      <c r="D225" s="154"/>
      <c r="E225" s="153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</row>
    <row r="226" spans="2:46" ht="14.25">
      <c r="B226" s="105">
        <v>4001</v>
      </c>
      <c r="C226" s="53" t="s">
        <v>660</v>
      </c>
      <c r="D226" s="43">
        <f aca="true" t="shared" si="26" ref="D226:D257">SUM(F226:AT226)</f>
        <v>52</v>
      </c>
      <c r="E226" s="149">
        <f aca="true" t="shared" si="27" ref="E226:E257">COUNT(F226:AT226)</f>
        <v>7</v>
      </c>
      <c r="F226" s="65">
        <v>7</v>
      </c>
      <c r="G226" s="65"/>
      <c r="H226" s="65">
        <v>1</v>
      </c>
      <c r="I226" s="65">
        <v>2</v>
      </c>
      <c r="J226" s="65"/>
      <c r="K226" s="65">
        <v>7</v>
      </c>
      <c r="L226" s="65"/>
      <c r="M226" s="65"/>
      <c r="N226" s="65"/>
      <c r="O226" s="65"/>
      <c r="P226" s="65"/>
      <c r="Q226" s="65"/>
      <c r="R226" s="65"/>
      <c r="S226" s="65">
        <v>11</v>
      </c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>
        <v>19</v>
      </c>
      <c r="AH226" s="65"/>
      <c r="AI226" s="65"/>
      <c r="AJ226" s="65"/>
      <c r="AK226" s="65"/>
      <c r="AL226" s="65">
        <v>5</v>
      </c>
      <c r="AM226" s="65"/>
      <c r="AN226" s="65"/>
      <c r="AO226" s="65"/>
      <c r="AP226" s="65"/>
      <c r="AQ226" s="65"/>
      <c r="AR226" s="65"/>
      <c r="AS226" s="65"/>
      <c r="AT226" s="65"/>
    </row>
    <row r="227" spans="2:46" ht="14.25">
      <c r="B227" s="106">
        <v>4002</v>
      </c>
      <c r="C227" s="54" t="s">
        <v>661</v>
      </c>
      <c r="D227" s="44">
        <f t="shared" si="26"/>
        <v>130</v>
      </c>
      <c r="E227" s="150">
        <f t="shared" si="27"/>
        <v>11</v>
      </c>
      <c r="F227" s="66">
        <v>17</v>
      </c>
      <c r="G227" s="66">
        <v>1</v>
      </c>
      <c r="H227" s="66"/>
      <c r="I227" s="66">
        <v>6</v>
      </c>
      <c r="J227" s="66"/>
      <c r="K227" s="66">
        <v>11</v>
      </c>
      <c r="L227" s="66"/>
      <c r="M227" s="66"/>
      <c r="N227" s="66">
        <v>8</v>
      </c>
      <c r="O227" s="66"/>
      <c r="P227" s="66"/>
      <c r="Q227" s="66"/>
      <c r="R227" s="66"/>
      <c r="S227" s="66">
        <v>19</v>
      </c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>
        <v>2</v>
      </c>
      <c r="AG227" s="66">
        <v>13</v>
      </c>
      <c r="AH227" s="66"/>
      <c r="AI227" s="66">
        <v>48</v>
      </c>
      <c r="AJ227" s="66"/>
      <c r="AK227" s="66"/>
      <c r="AL227" s="66">
        <v>3</v>
      </c>
      <c r="AM227" s="66"/>
      <c r="AN227" s="66"/>
      <c r="AO227" s="66"/>
      <c r="AP227" s="66"/>
      <c r="AQ227" s="66"/>
      <c r="AR227" s="66"/>
      <c r="AS227" s="66"/>
      <c r="AT227" s="66">
        <v>2</v>
      </c>
    </row>
    <row r="228" spans="2:46" ht="14.25">
      <c r="B228" s="106">
        <v>4005</v>
      </c>
      <c r="C228" s="54" t="s">
        <v>662</v>
      </c>
      <c r="D228" s="44">
        <f t="shared" si="26"/>
        <v>175</v>
      </c>
      <c r="E228" s="150">
        <f t="shared" si="27"/>
        <v>19</v>
      </c>
      <c r="F228" s="66">
        <v>4</v>
      </c>
      <c r="G228" s="66">
        <v>1</v>
      </c>
      <c r="H228" s="66"/>
      <c r="I228" s="66">
        <v>24</v>
      </c>
      <c r="J228" s="66">
        <v>1</v>
      </c>
      <c r="K228" s="66">
        <v>2</v>
      </c>
      <c r="L228" s="66">
        <v>1</v>
      </c>
      <c r="M228" s="66"/>
      <c r="N228" s="66">
        <v>6</v>
      </c>
      <c r="O228" s="66"/>
      <c r="P228" s="66"/>
      <c r="Q228" s="66"/>
      <c r="R228" s="66"/>
      <c r="S228" s="66">
        <v>7</v>
      </c>
      <c r="T228" s="66"/>
      <c r="U228" s="66"/>
      <c r="V228" s="66"/>
      <c r="W228" s="66"/>
      <c r="X228" s="66">
        <v>2</v>
      </c>
      <c r="Y228" s="66"/>
      <c r="Z228" s="66">
        <v>4</v>
      </c>
      <c r="AA228" s="66"/>
      <c r="AB228" s="66"/>
      <c r="AC228" s="66"/>
      <c r="AD228" s="66">
        <v>1</v>
      </c>
      <c r="AE228" s="66">
        <v>7</v>
      </c>
      <c r="AF228" s="66"/>
      <c r="AG228" s="66">
        <v>1</v>
      </c>
      <c r="AH228" s="66"/>
      <c r="AI228" s="66">
        <v>4</v>
      </c>
      <c r="AJ228" s="66"/>
      <c r="AK228" s="66">
        <v>8</v>
      </c>
      <c r="AL228" s="66">
        <v>98</v>
      </c>
      <c r="AM228" s="66"/>
      <c r="AN228" s="66">
        <v>1</v>
      </c>
      <c r="AO228" s="66"/>
      <c r="AP228" s="66">
        <v>2</v>
      </c>
      <c r="AQ228" s="66"/>
      <c r="AR228" s="66">
        <v>1</v>
      </c>
      <c r="AS228" s="66"/>
      <c r="AT228" s="66"/>
    </row>
    <row r="229" spans="2:46" ht="14.25">
      <c r="B229" s="106">
        <v>4006</v>
      </c>
      <c r="C229" s="54" t="s">
        <v>663</v>
      </c>
      <c r="D229" s="44">
        <f t="shared" si="26"/>
        <v>426</v>
      </c>
      <c r="E229" s="150">
        <f t="shared" si="27"/>
        <v>18</v>
      </c>
      <c r="F229" s="66">
        <v>4</v>
      </c>
      <c r="G229" s="66">
        <v>1</v>
      </c>
      <c r="H229" s="66">
        <v>4</v>
      </c>
      <c r="I229" s="66">
        <v>70</v>
      </c>
      <c r="J229" s="66"/>
      <c r="K229" s="66">
        <v>2</v>
      </c>
      <c r="L229" s="66"/>
      <c r="M229" s="66"/>
      <c r="N229" s="66">
        <v>132</v>
      </c>
      <c r="O229" s="66"/>
      <c r="P229" s="66"/>
      <c r="Q229" s="66">
        <v>2</v>
      </c>
      <c r="R229" s="66">
        <v>3</v>
      </c>
      <c r="S229" s="66">
        <v>20</v>
      </c>
      <c r="T229" s="66"/>
      <c r="U229" s="66"/>
      <c r="V229" s="66"/>
      <c r="W229" s="66"/>
      <c r="X229" s="66">
        <v>2</v>
      </c>
      <c r="Y229" s="66"/>
      <c r="Z229" s="66"/>
      <c r="AA229" s="66"/>
      <c r="AB229" s="66"/>
      <c r="AC229" s="66"/>
      <c r="AD229" s="66">
        <v>2</v>
      </c>
      <c r="AE229" s="66">
        <v>48</v>
      </c>
      <c r="AF229" s="66"/>
      <c r="AG229" s="66">
        <v>15</v>
      </c>
      <c r="AH229" s="66">
        <v>16</v>
      </c>
      <c r="AI229" s="66">
        <v>77</v>
      </c>
      <c r="AJ229" s="66"/>
      <c r="AK229" s="66">
        <v>1</v>
      </c>
      <c r="AL229" s="66">
        <v>25</v>
      </c>
      <c r="AM229" s="66"/>
      <c r="AN229" s="66"/>
      <c r="AO229" s="66"/>
      <c r="AP229" s="66"/>
      <c r="AQ229" s="66"/>
      <c r="AR229" s="66"/>
      <c r="AS229" s="66"/>
      <c r="AT229" s="66">
        <v>2</v>
      </c>
    </row>
    <row r="230" spans="2:46" ht="14.25">
      <c r="B230" s="106">
        <v>4007</v>
      </c>
      <c r="C230" s="54" t="s">
        <v>664</v>
      </c>
      <c r="D230" s="44">
        <f t="shared" si="26"/>
        <v>33</v>
      </c>
      <c r="E230" s="150">
        <f t="shared" si="27"/>
        <v>9</v>
      </c>
      <c r="F230" s="66"/>
      <c r="G230" s="66">
        <v>4</v>
      </c>
      <c r="H230" s="66"/>
      <c r="I230" s="66"/>
      <c r="J230" s="66"/>
      <c r="K230" s="66"/>
      <c r="L230" s="66"/>
      <c r="M230" s="66"/>
      <c r="N230" s="66"/>
      <c r="O230" s="66"/>
      <c r="P230" s="66">
        <v>1</v>
      </c>
      <c r="Q230" s="66"/>
      <c r="R230" s="66"/>
      <c r="S230" s="66">
        <v>1</v>
      </c>
      <c r="T230" s="66">
        <v>2</v>
      </c>
      <c r="U230" s="66"/>
      <c r="V230" s="66"/>
      <c r="W230" s="66"/>
      <c r="X230" s="66">
        <v>2</v>
      </c>
      <c r="Y230" s="66"/>
      <c r="Z230" s="66"/>
      <c r="AA230" s="66"/>
      <c r="AB230" s="66"/>
      <c r="AC230" s="66"/>
      <c r="AD230" s="66">
        <v>1</v>
      </c>
      <c r="AE230" s="66"/>
      <c r="AF230" s="66"/>
      <c r="AG230" s="66"/>
      <c r="AH230" s="66"/>
      <c r="AI230" s="66"/>
      <c r="AJ230" s="66"/>
      <c r="AK230" s="66"/>
      <c r="AL230" s="66">
        <v>7</v>
      </c>
      <c r="AM230" s="66"/>
      <c r="AN230" s="66"/>
      <c r="AO230" s="66"/>
      <c r="AP230" s="66">
        <v>8</v>
      </c>
      <c r="AQ230" s="66"/>
      <c r="AR230" s="66"/>
      <c r="AS230" s="66"/>
      <c r="AT230" s="66">
        <v>7</v>
      </c>
    </row>
    <row r="231" spans="2:46" ht="14.25">
      <c r="B231" s="106">
        <v>4013</v>
      </c>
      <c r="C231" s="54" t="s">
        <v>665</v>
      </c>
      <c r="D231" s="44">
        <f t="shared" si="26"/>
        <v>2</v>
      </c>
      <c r="E231" s="150">
        <f t="shared" si="27"/>
        <v>2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>
        <v>1</v>
      </c>
      <c r="AJ231" s="66"/>
      <c r="AK231" s="66"/>
      <c r="AL231" s="66">
        <v>1</v>
      </c>
      <c r="AM231" s="66"/>
      <c r="AN231" s="66"/>
      <c r="AO231" s="66"/>
      <c r="AP231" s="66"/>
      <c r="AQ231" s="66"/>
      <c r="AR231" s="66"/>
      <c r="AS231" s="66"/>
      <c r="AT231" s="66"/>
    </row>
    <row r="232" spans="2:46" ht="14.25">
      <c r="B232" s="106">
        <v>4018</v>
      </c>
      <c r="C232" s="54" t="s">
        <v>666</v>
      </c>
      <c r="D232" s="44">
        <f t="shared" si="26"/>
        <v>180</v>
      </c>
      <c r="E232" s="150">
        <f t="shared" si="27"/>
        <v>7</v>
      </c>
      <c r="F232" s="66"/>
      <c r="G232" s="66"/>
      <c r="H232" s="66"/>
      <c r="I232" s="66">
        <v>79</v>
      </c>
      <c r="J232" s="66"/>
      <c r="K232" s="66"/>
      <c r="L232" s="66"/>
      <c r="M232" s="66"/>
      <c r="N232" s="66">
        <v>18</v>
      </c>
      <c r="O232" s="66"/>
      <c r="P232" s="66"/>
      <c r="Q232" s="66"/>
      <c r="R232" s="66"/>
      <c r="S232" s="66">
        <v>17</v>
      </c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>
        <v>4</v>
      </c>
      <c r="AF232" s="66"/>
      <c r="AG232" s="66">
        <v>2</v>
      </c>
      <c r="AH232" s="66">
        <v>43</v>
      </c>
      <c r="AI232" s="66"/>
      <c r="AJ232" s="66"/>
      <c r="AK232" s="66"/>
      <c r="AL232" s="66">
        <v>17</v>
      </c>
      <c r="AM232" s="66"/>
      <c r="AN232" s="66"/>
      <c r="AO232" s="66"/>
      <c r="AP232" s="66"/>
      <c r="AQ232" s="66"/>
      <c r="AR232" s="66"/>
      <c r="AS232" s="66"/>
      <c r="AT232" s="66"/>
    </row>
    <row r="233" spans="2:46" ht="14.25">
      <c r="B233" s="106">
        <v>4021</v>
      </c>
      <c r="C233" s="54" t="s">
        <v>667</v>
      </c>
      <c r="D233" s="44">
        <f t="shared" si="26"/>
        <v>187</v>
      </c>
      <c r="E233" s="150">
        <f t="shared" si="27"/>
        <v>15</v>
      </c>
      <c r="F233" s="66">
        <v>9</v>
      </c>
      <c r="G233" s="66"/>
      <c r="H233" s="66"/>
      <c r="I233" s="66">
        <v>24</v>
      </c>
      <c r="J233" s="66"/>
      <c r="K233" s="66">
        <v>12</v>
      </c>
      <c r="L233" s="66"/>
      <c r="M233" s="66">
        <v>1</v>
      </c>
      <c r="N233" s="66">
        <v>18</v>
      </c>
      <c r="O233" s="66"/>
      <c r="P233" s="66"/>
      <c r="Q233" s="66"/>
      <c r="R233" s="66">
        <v>2</v>
      </c>
      <c r="S233" s="66">
        <v>35</v>
      </c>
      <c r="T233" s="66"/>
      <c r="U233" s="66"/>
      <c r="V233" s="66"/>
      <c r="W233" s="66"/>
      <c r="X233" s="66">
        <v>1</v>
      </c>
      <c r="Y233" s="66"/>
      <c r="Z233" s="66"/>
      <c r="AA233" s="66"/>
      <c r="AB233" s="66"/>
      <c r="AC233" s="66"/>
      <c r="AD233" s="66">
        <v>2</v>
      </c>
      <c r="AE233" s="66"/>
      <c r="AF233" s="66"/>
      <c r="AG233" s="66">
        <v>6</v>
      </c>
      <c r="AH233" s="66">
        <v>1</v>
      </c>
      <c r="AI233" s="66"/>
      <c r="AJ233" s="66">
        <v>2</v>
      </c>
      <c r="AK233" s="66"/>
      <c r="AL233" s="66">
        <v>71</v>
      </c>
      <c r="AM233" s="66"/>
      <c r="AN233" s="66"/>
      <c r="AO233" s="66"/>
      <c r="AP233" s="66"/>
      <c r="AQ233" s="66"/>
      <c r="AR233" s="66">
        <v>2</v>
      </c>
      <c r="AS233" s="66"/>
      <c r="AT233" s="66">
        <v>1</v>
      </c>
    </row>
    <row r="234" spans="2:46" ht="14.25">
      <c r="B234" s="106">
        <v>4022</v>
      </c>
      <c r="C234" s="54" t="s">
        <v>668</v>
      </c>
      <c r="D234" s="44">
        <f t="shared" si="26"/>
        <v>39</v>
      </c>
      <c r="E234" s="150">
        <f t="shared" si="27"/>
        <v>9</v>
      </c>
      <c r="F234" s="66"/>
      <c r="G234" s="66">
        <v>4</v>
      </c>
      <c r="H234" s="66"/>
      <c r="I234" s="66"/>
      <c r="J234" s="66"/>
      <c r="K234" s="66"/>
      <c r="L234" s="66"/>
      <c r="M234" s="66"/>
      <c r="N234" s="66"/>
      <c r="O234" s="66"/>
      <c r="P234" s="66">
        <v>2</v>
      </c>
      <c r="Q234" s="66"/>
      <c r="R234" s="66"/>
      <c r="S234" s="66"/>
      <c r="T234" s="66"/>
      <c r="U234" s="66"/>
      <c r="V234" s="66">
        <v>8</v>
      </c>
      <c r="W234" s="66"/>
      <c r="X234" s="66"/>
      <c r="Y234" s="66"/>
      <c r="Z234" s="66"/>
      <c r="AA234" s="66"/>
      <c r="AB234" s="66"/>
      <c r="AC234" s="66"/>
      <c r="AD234" s="66"/>
      <c r="AE234" s="66"/>
      <c r="AF234" s="66">
        <v>4</v>
      </c>
      <c r="AG234" s="66"/>
      <c r="AH234" s="66"/>
      <c r="AI234" s="66">
        <v>4</v>
      </c>
      <c r="AJ234" s="66">
        <v>2</v>
      </c>
      <c r="AK234" s="66">
        <v>4</v>
      </c>
      <c r="AL234" s="66">
        <v>9</v>
      </c>
      <c r="AM234" s="66"/>
      <c r="AN234" s="66"/>
      <c r="AO234" s="66"/>
      <c r="AP234" s="66">
        <v>2</v>
      </c>
      <c r="AQ234" s="66"/>
      <c r="AR234" s="66"/>
      <c r="AS234" s="66"/>
      <c r="AT234" s="66"/>
    </row>
    <row r="235" spans="2:46" ht="14.25">
      <c r="B235" s="106">
        <v>4023</v>
      </c>
      <c r="C235" s="54" t="s">
        <v>669</v>
      </c>
      <c r="D235" s="44">
        <f t="shared" si="26"/>
        <v>6</v>
      </c>
      <c r="E235" s="150">
        <f t="shared" si="27"/>
        <v>3</v>
      </c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>
        <v>2</v>
      </c>
      <c r="AH235" s="66"/>
      <c r="AI235" s="66">
        <v>2</v>
      </c>
      <c r="AJ235" s="66"/>
      <c r="AK235" s="66"/>
      <c r="AL235" s="66">
        <v>2</v>
      </c>
      <c r="AM235" s="66"/>
      <c r="AN235" s="66"/>
      <c r="AO235" s="66"/>
      <c r="AP235" s="66"/>
      <c r="AQ235" s="66"/>
      <c r="AR235" s="66"/>
      <c r="AS235" s="66"/>
      <c r="AT235" s="66"/>
    </row>
    <row r="236" spans="2:46" ht="14.25">
      <c r="B236" s="106">
        <v>4025</v>
      </c>
      <c r="C236" s="54" t="s">
        <v>951</v>
      </c>
      <c r="D236" s="44">
        <f t="shared" si="26"/>
        <v>141</v>
      </c>
      <c r="E236" s="150">
        <f t="shared" si="27"/>
        <v>24</v>
      </c>
      <c r="F236" s="66">
        <v>1</v>
      </c>
      <c r="G236" s="66"/>
      <c r="H236" s="66">
        <v>1</v>
      </c>
      <c r="I236" s="66">
        <v>8</v>
      </c>
      <c r="J236" s="66"/>
      <c r="K236" s="66"/>
      <c r="L236" s="66"/>
      <c r="M236" s="66"/>
      <c r="N236" s="66">
        <v>9</v>
      </c>
      <c r="O236" s="66"/>
      <c r="P236" s="66">
        <v>3</v>
      </c>
      <c r="Q236" s="66">
        <v>3</v>
      </c>
      <c r="R236" s="66"/>
      <c r="S236" s="66">
        <v>5</v>
      </c>
      <c r="T236" s="66">
        <v>1</v>
      </c>
      <c r="U236" s="66"/>
      <c r="V236" s="66">
        <v>4</v>
      </c>
      <c r="W236" s="66"/>
      <c r="X236" s="66">
        <v>8</v>
      </c>
      <c r="Y236" s="66">
        <v>1</v>
      </c>
      <c r="Z236" s="66"/>
      <c r="AA236" s="66"/>
      <c r="AB236" s="66"/>
      <c r="AC236" s="66"/>
      <c r="AD236" s="66">
        <v>7</v>
      </c>
      <c r="AE236" s="66">
        <v>3</v>
      </c>
      <c r="AF236" s="66">
        <v>4</v>
      </c>
      <c r="AG236" s="66">
        <v>1</v>
      </c>
      <c r="AH236" s="66">
        <v>1</v>
      </c>
      <c r="AI236" s="66">
        <v>8</v>
      </c>
      <c r="AJ236" s="66">
        <v>1</v>
      </c>
      <c r="AK236" s="66">
        <v>7</v>
      </c>
      <c r="AL236" s="66">
        <v>15</v>
      </c>
      <c r="AM236" s="66">
        <v>2</v>
      </c>
      <c r="AN236" s="66">
        <v>7</v>
      </c>
      <c r="AO236" s="66"/>
      <c r="AP236" s="66">
        <v>40</v>
      </c>
      <c r="AQ236" s="66"/>
      <c r="AR236" s="66"/>
      <c r="AS236" s="66"/>
      <c r="AT236" s="66">
        <v>1</v>
      </c>
    </row>
    <row r="237" spans="2:46" ht="14.25">
      <c r="B237" s="106">
        <v>4027</v>
      </c>
      <c r="C237" s="54" t="s">
        <v>670</v>
      </c>
      <c r="D237" s="44">
        <f t="shared" si="26"/>
        <v>154</v>
      </c>
      <c r="E237" s="150">
        <f t="shared" si="27"/>
        <v>16</v>
      </c>
      <c r="F237" s="66">
        <v>1</v>
      </c>
      <c r="G237" s="66"/>
      <c r="H237" s="66"/>
      <c r="I237" s="66">
        <v>11</v>
      </c>
      <c r="J237" s="66"/>
      <c r="K237" s="66">
        <v>3</v>
      </c>
      <c r="L237" s="66"/>
      <c r="M237" s="66"/>
      <c r="N237" s="66">
        <v>2</v>
      </c>
      <c r="O237" s="66"/>
      <c r="P237" s="66"/>
      <c r="Q237" s="66">
        <v>1</v>
      </c>
      <c r="R237" s="66"/>
      <c r="S237" s="66">
        <v>4</v>
      </c>
      <c r="T237" s="66"/>
      <c r="U237" s="66">
        <v>2</v>
      </c>
      <c r="V237" s="66">
        <v>4</v>
      </c>
      <c r="W237" s="66"/>
      <c r="X237" s="66"/>
      <c r="Y237" s="66"/>
      <c r="Z237" s="66"/>
      <c r="AA237" s="66"/>
      <c r="AB237" s="66"/>
      <c r="AC237" s="66"/>
      <c r="AD237" s="66"/>
      <c r="AE237" s="66">
        <v>6</v>
      </c>
      <c r="AF237" s="66"/>
      <c r="AG237" s="66">
        <v>2</v>
      </c>
      <c r="AH237" s="66">
        <v>2</v>
      </c>
      <c r="AI237" s="66">
        <v>4</v>
      </c>
      <c r="AJ237" s="66"/>
      <c r="AK237" s="66">
        <v>6</v>
      </c>
      <c r="AL237" s="66">
        <v>104</v>
      </c>
      <c r="AM237" s="66"/>
      <c r="AN237" s="66"/>
      <c r="AO237" s="66"/>
      <c r="AP237" s="66">
        <v>1</v>
      </c>
      <c r="AQ237" s="66"/>
      <c r="AR237" s="66">
        <v>1</v>
      </c>
      <c r="AS237" s="66"/>
      <c r="AT237" s="66"/>
    </row>
    <row r="238" spans="2:46" ht="14.25">
      <c r="B238" s="106">
        <v>4028</v>
      </c>
      <c r="C238" s="54" t="s">
        <v>671</v>
      </c>
      <c r="D238" s="44">
        <f t="shared" si="26"/>
        <v>77</v>
      </c>
      <c r="E238" s="150">
        <f t="shared" si="27"/>
        <v>9</v>
      </c>
      <c r="F238" s="66"/>
      <c r="G238" s="66">
        <v>1</v>
      </c>
      <c r="H238" s="66"/>
      <c r="I238" s="66"/>
      <c r="J238" s="66"/>
      <c r="K238" s="66"/>
      <c r="L238" s="66"/>
      <c r="M238" s="66"/>
      <c r="N238" s="66"/>
      <c r="O238" s="66"/>
      <c r="P238" s="66">
        <v>2</v>
      </c>
      <c r="Q238" s="66"/>
      <c r="R238" s="66"/>
      <c r="S238" s="66"/>
      <c r="T238" s="66"/>
      <c r="U238" s="66"/>
      <c r="V238" s="66">
        <v>1</v>
      </c>
      <c r="W238" s="66"/>
      <c r="X238" s="66"/>
      <c r="Y238" s="66">
        <v>2</v>
      </c>
      <c r="Z238" s="66"/>
      <c r="AA238" s="66"/>
      <c r="AB238" s="66"/>
      <c r="AC238" s="66"/>
      <c r="AD238" s="66"/>
      <c r="AE238" s="66"/>
      <c r="AF238" s="66"/>
      <c r="AG238" s="66">
        <v>2</v>
      </c>
      <c r="AH238" s="66"/>
      <c r="AI238" s="66">
        <v>1</v>
      </c>
      <c r="AJ238" s="66"/>
      <c r="AK238" s="66">
        <v>65</v>
      </c>
      <c r="AL238" s="66"/>
      <c r="AM238" s="66"/>
      <c r="AN238" s="66"/>
      <c r="AO238" s="66"/>
      <c r="AP238" s="66">
        <v>2</v>
      </c>
      <c r="AQ238" s="66"/>
      <c r="AR238" s="66">
        <v>1</v>
      </c>
      <c r="AS238" s="66"/>
      <c r="AT238" s="66"/>
    </row>
    <row r="239" spans="2:46" ht="14.25">
      <c r="B239" s="106">
        <v>4030</v>
      </c>
      <c r="C239" s="54" t="s">
        <v>672</v>
      </c>
      <c r="D239" s="44">
        <f t="shared" si="26"/>
        <v>53</v>
      </c>
      <c r="E239" s="150">
        <f t="shared" si="27"/>
        <v>10</v>
      </c>
      <c r="F239" s="66"/>
      <c r="G239" s="66">
        <v>1</v>
      </c>
      <c r="H239" s="66"/>
      <c r="I239" s="66">
        <v>5</v>
      </c>
      <c r="J239" s="66"/>
      <c r="K239" s="66">
        <v>2</v>
      </c>
      <c r="L239" s="66"/>
      <c r="M239" s="66"/>
      <c r="N239" s="66">
        <v>2</v>
      </c>
      <c r="O239" s="66"/>
      <c r="P239" s="66"/>
      <c r="Q239" s="66"/>
      <c r="R239" s="66"/>
      <c r="S239" s="66"/>
      <c r="T239" s="66"/>
      <c r="U239" s="66"/>
      <c r="V239" s="66">
        <v>2</v>
      </c>
      <c r="W239" s="66"/>
      <c r="X239" s="66"/>
      <c r="Y239" s="66"/>
      <c r="Z239" s="66"/>
      <c r="AA239" s="66"/>
      <c r="AB239" s="66"/>
      <c r="AC239" s="66"/>
      <c r="AD239" s="66">
        <v>1</v>
      </c>
      <c r="AE239" s="66">
        <v>1</v>
      </c>
      <c r="AF239" s="66"/>
      <c r="AG239" s="66"/>
      <c r="AH239" s="66"/>
      <c r="AI239" s="66">
        <v>14</v>
      </c>
      <c r="AJ239" s="66"/>
      <c r="AK239" s="66">
        <v>2</v>
      </c>
      <c r="AL239" s="66">
        <v>23</v>
      </c>
      <c r="AM239" s="66"/>
      <c r="AN239" s="66"/>
      <c r="AO239" s="66"/>
      <c r="AP239" s="66"/>
      <c r="AQ239" s="66"/>
      <c r="AR239" s="66"/>
      <c r="AS239" s="66"/>
      <c r="AT239" s="66"/>
    </row>
    <row r="240" spans="2:46" ht="14.25">
      <c r="B240" s="106">
        <v>4031</v>
      </c>
      <c r="C240" s="54" t="s">
        <v>673</v>
      </c>
      <c r="D240" s="44">
        <f t="shared" si="26"/>
        <v>90</v>
      </c>
      <c r="E240" s="150">
        <f t="shared" si="27"/>
        <v>12</v>
      </c>
      <c r="F240" s="66"/>
      <c r="G240" s="66">
        <v>3</v>
      </c>
      <c r="H240" s="66"/>
      <c r="I240" s="66">
        <v>13</v>
      </c>
      <c r="J240" s="66"/>
      <c r="K240" s="66">
        <v>1</v>
      </c>
      <c r="L240" s="66"/>
      <c r="M240" s="66"/>
      <c r="N240" s="66">
        <v>4</v>
      </c>
      <c r="O240" s="66"/>
      <c r="P240" s="66"/>
      <c r="Q240" s="66">
        <v>1</v>
      </c>
      <c r="R240" s="66"/>
      <c r="S240" s="66">
        <v>2</v>
      </c>
      <c r="T240" s="66"/>
      <c r="U240" s="66">
        <v>2</v>
      </c>
      <c r="V240" s="66"/>
      <c r="W240" s="66"/>
      <c r="X240" s="66">
        <v>1</v>
      </c>
      <c r="Y240" s="66"/>
      <c r="Z240" s="66">
        <v>1</v>
      </c>
      <c r="AA240" s="66"/>
      <c r="AB240" s="66"/>
      <c r="AC240" s="66"/>
      <c r="AD240" s="66"/>
      <c r="AE240" s="66"/>
      <c r="AF240" s="66"/>
      <c r="AG240" s="66">
        <v>10</v>
      </c>
      <c r="AH240" s="66">
        <v>37</v>
      </c>
      <c r="AI240" s="66"/>
      <c r="AJ240" s="66"/>
      <c r="AK240" s="66"/>
      <c r="AL240" s="66">
        <v>15</v>
      </c>
      <c r="AM240" s="66"/>
      <c r="AN240" s="66"/>
      <c r="AO240" s="66"/>
      <c r="AP240" s="66"/>
      <c r="AQ240" s="66"/>
      <c r="AR240" s="66"/>
      <c r="AS240" s="66"/>
      <c r="AT240" s="66"/>
    </row>
    <row r="241" spans="2:46" ht="14.25">
      <c r="B241" s="106">
        <v>4033</v>
      </c>
      <c r="C241" s="56" t="s">
        <v>674</v>
      </c>
      <c r="D241" s="44">
        <f t="shared" si="26"/>
        <v>66</v>
      </c>
      <c r="E241" s="150">
        <f t="shared" si="27"/>
        <v>14</v>
      </c>
      <c r="F241" s="66"/>
      <c r="G241" s="66">
        <v>5</v>
      </c>
      <c r="H241" s="66"/>
      <c r="I241" s="66">
        <v>2</v>
      </c>
      <c r="J241" s="66"/>
      <c r="K241" s="66"/>
      <c r="L241" s="66"/>
      <c r="M241" s="66"/>
      <c r="N241" s="66">
        <v>1</v>
      </c>
      <c r="O241" s="66"/>
      <c r="P241" s="66">
        <v>7</v>
      </c>
      <c r="Q241" s="66"/>
      <c r="R241" s="66"/>
      <c r="S241" s="66"/>
      <c r="T241" s="66"/>
      <c r="U241" s="66"/>
      <c r="V241" s="66">
        <v>3</v>
      </c>
      <c r="W241" s="66"/>
      <c r="X241" s="66">
        <v>2</v>
      </c>
      <c r="Y241" s="66"/>
      <c r="Z241" s="66"/>
      <c r="AA241" s="66"/>
      <c r="AB241" s="66"/>
      <c r="AC241" s="66"/>
      <c r="AD241" s="66">
        <v>1</v>
      </c>
      <c r="AE241" s="66"/>
      <c r="AF241" s="66">
        <v>3</v>
      </c>
      <c r="AG241" s="66"/>
      <c r="AH241" s="66">
        <v>1</v>
      </c>
      <c r="AI241" s="66">
        <v>4</v>
      </c>
      <c r="AJ241" s="66">
        <v>1</v>
      </c>
      <c r="AK241" s="66">
        <v>19</v>
      </c>
      <c r="AL241" s="66">
        <v>8</v>
      </c>
      <c r="AM241" s="66"/>
      <c r="AN241" s="66"/>
      <c r="AO241" s="66"/>
      <c r="AP241" s="66">
        <v>9</v>
      </c>
      <c r="AQ241" s="66"/>
      <c r="AR241" s="66"/>
      <c r="AS241" s="66"/>
      <c r="AT241" s="66"/>
    </row>
    <row r="242" spans="2:46" ht="14.25">
      <c r="B242" s="106">
        <v>4036</v>
      </c>
      <c r="C242" s="54" t="s">
        <v>675</v>
      </c>
      <c r="D242" s="44">
        <f t="shared" si="26"/>
        <v>65</v>
      </c>
      <c r="E242" s="150">
        <f t="shared" si="27"/>
        <v>10</v>
      </c>
      <c r="F242" s="66">
        <v>1</v>
      </c>
      <c r="G242" s="66">
        <v>2</v>
      </c>
      <c r="H242" s="66"/>
      <c r="I242" s="66">
        <v>25</v>
      </c>
      <c r="J242" s="66"/>
      <c r="K242" s="66">
        <v>1</v>
      </c>
      <c r="L242" s="66"/>
      <c r="M242" s="66"/>
      <c r="N242" s="66">
        <v>7</v>
      </c>
      <c r="O242" s="66"/>
      <c r="P242" s="66"/>
      <c r="Q242" s="66"/>
      <c r="R242" s="66">
        <v>2</v>
      </c>
      <c r="S242" s="66">
        <v>3</v>
      </c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>
        <v>2</v>
      </c>
      <c r="AF242" s="66"/>
      <c r="AG242" s="66">
        <v>3</v>
      </c>
      <c r="AH242" s="66"/>
      <c r="AI242" s="66"/>
      <c r="AJ242" s="66"/>
      <c r="AK242" s="66"/>
      <c r="AL242" s="66">
        <v>19</v>
      </c>
      <c r="AM242" s="66"/>
      <c r="AN242" s="66"/>
      <c r="AO242" s="66"/>
      <c r="AP242" s="66"/>
      <c r="AQ242" s="66"/>
      <c r="AR242" s="66"/>
      <c r="AS242" s="66"/>
      <c r="AT242" s="66"/>
    </row>
    <row r="243" spans="2:46" ht="14.25">
      <c r="B243" s="106">
        <v>4037</v>
      </c>
      <c r="C243" s="54" t="s">
        <v>676</v>
      </c>
      <c r="D243" s="44">
        <f t="shared" si="26"/>
        <v>2</v>
      </c>
      <c r="E243" s="150">
        <f t="shared" si="27"/>
        <v>1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>
        <v>2</v>
      </c>
      <c r="AM243" s="66"/>
      <c r="AN243" s="66"/>
      <c r="AO243" s="66"/>
      <c r="AP243" s="66"/>
      <c r="AQ243" s="66"/>
      <c r="AR243" s="66"/>
      <c r="AS243" s="66"/>
      <c r="AT243" s="66"/>
    </row>
    <row r="244" spans="2:46" ht="14.25">
      <c r="B244" s="106">
        <v>4038</v>
      </c>
      <c r="C244" s="56" t="s">
        <v>677</v>
      </c>
      <c r="D244" s="44">
        <f t="shared" si="26"/>
        <v>77</v>
      </c>
      <c r="E244" s="150">
        <f t="shared" si="27"/>
        <v>11</v>
      </c>
      <c r="F244" s="66"/>
      <c r="G244" s="66">
        <v>1</v>
      </c>
      <c r="H244" s="66"/>
      <c r="I244" s="66"/>
      <c r="J244" s="66">
        <v>1</v>
      </c>
      <c r="K244" s="66"/>
      <c r="L244" s="66"/>
      <c r="M244" s="66"/>
      <c r="N244" s="66">
        <v>1</v>
      </c>
      <c r="O244" s="66"/>
      <c r="P244" s="66"/>
      <c r="Q244" s="66"/>
      <c r="R244" s="66"/>
      <c r="S244" s="66"/>
      <c r="T244" s="66">
        <v>4</v>
      </c>
      <c r="U244" s="66"/>
      <c r="V244" s="66">
        <v>2</v>
      </c>
      <c r="W244" s="66"/>
      <c r="X244" s="66">
        <v>2</v>
      </c>
      <c r="Y244" s="66"/>
      <c r="Z244" s="66"/>
      <c r="AA244" s="66"/>
      <c r="AB244" s="66"/>
      <c r="AC244" s="66"/>
      <c r="AD244" s="66"/>
      <c r="AE244" s="66"/>
      <c r="AF244" s="66"/>
      <c r="AG244" s="66"/>
      <c r="AH244" s="66">
        <v>1</v>
      </c>
      <c r="AI244" s="66">
        <v>37</v>
      </c>
      <c r="AJ244" s="66"/>
      <c r="AK244" s="66">
        <v>25</v>
      </c>
      <c r="AL244" s="66">
        <v>2</v>
      </c>
      <c r="AM244" s="66"/>
      <c r="AN244" s="66"/>
      <c r="AO244" s="66"/>
      <c r="AP244" s="66"/>
      <c r="AQ244" s="66"/>
      <c r="AR244" s="66"/>
      <c r="AS244" s="66"/>
      <c r="AT244" s="66">
        <v>1</v>
      </c>
    </row>
    <row r="245" spans="2:46" ht="14.25">
      <c r="B245" s="106">
        <v>4039</v>
      </c>
      <c r="C245" s="54" t="s">
        <v>678</v>
      </c>
      <c r="D245" s="44">
        <f t="shared" si="26"/>
        <v>60</v>
      </c>
      <c r="E245" s="150">
        <f t="shared" si="27"/>
        <v>10</v>
      </c>
      <c r="F245" s="66">
        <v>2</v>
      </c>
      <c r="G245" s="66"/>
      <c r="H245" s="66"/>
      <c r="I245" s="66">
        <v>8</v>
      </c>
      <c r="J245" s="66"/>
      <c r="K245" s="66"/>
      <c r="L245" s="66"/>
      <c r="M245" s="66"/>
      <c r="N245" s="66">
        <v>7</v>
      </c>
      <c r="O245" s="66"/>
      <c r="P245" s="66"/>
      <c r="Q245" s="66"/>
      <c r="R245" s="66">
        <v>2</v>
      </c>
      <c r="S245" s="66">
        <v>8</v>
      </c>
      <c r="T245" s="66"/>
      <c r="U245" s="66"/>
      <c r="V245" s="66"/>
      <c r="W245" s="66"/>
      <c r="X245" s="66">
        <v>1</v>
      </c>
      <c r="Y245" s="66"/>
      <c r="Z245" s="66"/>
      <c r="AA245" s="66"/>
      <c r="AB245" s="66"/>
      <c r="AC245" s="66"/>
      <c r="AD245" s="66"/>
      <c r="AE245" s="66">
        <v>3</v>
      </c>
      <c r="AF245" s="66"/>
      <c r="AG245" s="66">
        <v>2</v>
      </c>
      <c r="AH245" s="66"/>
      <c r="AI245" s="66"/>
      <c r="AJ245" s="66"/>
      <c r="AK245" s="66"/>
      <c r="AL245" s="66">
        <v>25</v>
      </c>
      <c r="AM245" s="66"/>
      <c r="AN245" s="66"/>
      <c r="AO245" s="66"/>
      <c r="AP245" s="66"/>
      <c r="AQ245" s="66"/>
      <c r="AR245" s="66">
        <v>2</v>
      </c>
      <c r="AS245" s="66"/>
      <c r="AT245" s="66"/>
    </row>
    <row r="246" spans="2:46" ht="14.25">
      <c r="B246" s="106">
        <v>4041</v>
      </c>
      <c r="C246" s="54" t="s">
        <v>679</v>
      </c>
      <c r="D246" s="44">
        <f t="shared" si="26"/>
        <v>113</v>
      </c>
      <c r="E246" s="150">
        <f t="shared" si="27"/>
        <v>13</v>
      </c>
      <c r="F246" s="66">
        <v>2</v>
      </c>
      <c r="G246" s="66"/>
      <c r="H246" s="66">
        <v>9</v>
      </c>
      <c r="I246" s="66">
        <v>6</v>
      </c>
      <c r="J246" s="66"/>
      <c r="K246" s="66">
        <v>5</v>
      </c>
      <c r="L246" s="66"/>
      <c r="M246" s="66"/>
      <c r="N246" s="66">
        <v>23</v>
      </c>
      <c r="O246" s="66"/>
      <c r="P246" s="66"/>
      <c r="Q246" s="66">
        <v>1</v>
      </c>
      <c r="R246" s="66">
        <v>7</v>
      </c>
      <c r="S246" s="66">
        <v>23</v>
      </c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>
        <v>8</v>
      </c>
      <c r="AF246" s="66"/>
      <c r="AG246" s="66">
        <v>17</v>
      </c>
      <c r="AH246" s="66">
        <v>2</v>
      </c>
      <c r="AI246" s="66"/>
      <c r="AJ246" s="66"/>
      <c r="AK246" s="66"/>
      <c r="AL246" s="66">
        <v>8</v>
      </c>
      <c r="AM246" s="66"/>
      <c r="AN246" s="66"/>
      <c r="AO246" s="66"/>
      <c r="AP246" s="66"/>
      <c r="AQ246" s="66"/>
      <c r="AR246" s="66">
        <v>2</v>
      </c>
      <c r="AS246" s="66"/>
      <c r="AT246" s="66"/>
    </row>
    <row r="247" spans="2:46" ht="14.25">
      <c r="B247" s="106">
        <v>4042</v>
      </c>
      <c r="C247" s="54" t="s">
        <v>680</v>
      </c>
      <c r="D247" s="44">
        <f t="shared" si="26"/>
        <v>138</v>
      </c>
      <c r="E247" s="150">
        <f t="shared" si="27"/>
        <v>14</v>
      </c>
      <c r="F247" s="66">
        <v>1</v>
      </c>
      <c r="G247" s="66"/>
      <c r="H247" s="66"/>
      <c r="I247" s="66">
        <v>39</v>
      </c>
      <c r="J247" s="66"/>
      <c r="K247" s="66">
        <v>5</v>
      </c>
      <c r="L247" s="66">
        <v>2</v>
      </c>
      <c r="M247" s="66"/>
      <c r="N247" s="66">
        <v>27</v>
      </c>
      <c r="O247" s="66"/>
      <c r="P247" s="66">
        <v>2</v>
      </c>
      <c r="Q247" s="66">
        <v>2</v>
      </c>
      <c r="R247" s="66"/>
      <c r="S247" s="66">
        <v>10</v>
      </c>
      <c r="T247" s="66"/>
      <c r="U247" s="66"/>
      <c r="V247" s="66">
        <v>2</v>
      </c>
      <c r="W247" s="66"/>
      <c r="X247" s="66"/>
      <c r="Y247" s="66"/>
      <c r="Z247" s="66"/>
      <c r="AA247" s="66"/>
      <c r="AB247" s="66"/>
      <c r="AC247" s="66"/>
      <c r="AD247" s="66"/>
      <c r="AE247" s="66">
        <v>6</v>
      </c>
      <c r="AF247" s="66"/>
      <c r="AG247" s="66">
        <v>2</v>
      </c>
      <c r="AH247" s="66">
        <v>2</v>
      </c>
      <c r="AI247" s="66">
        <v>6</v>
      </c>
      <c r="AJ247" s="66"/>
      <c r="AK247" s="66"/>
      <c r="AL247" s="66">
        <v>32</v>
      </c>
      <c r="AM247" s="66"/>
      <c r="AN247" s="66"/>
      <c r="AO247" s="66"/>
      <c r="AP247" s="66"/>
      <c r="AQ247" s="66"/>
      <c r="AR247" s="66"/>
      <c r="AS247" s="66"/>
      <c r="AT247" s="66"/>
    </row>
    <row r="248" spans="2:46" ht="14.25">
      <c r="B248" s="106">
        <v>4043</v>
      </c>
      <c r="C248" s="54" t="s">
        <v>681</v>
      </c>
      <c r="D248" s="44">
        <f t="shared" si="26"/>
        <v>70</v>
      </c>
      <c r="E248" s="150">
        <f t="shared" si="27"/>
        <v>9</v>
      </c>
      <c r="F248" s="66"/>
      <c r="G248" s="66"/>
      <c r="H248" s="66"/>
      <c r="I248" s="66">
        <v>13</v>
      </c>
      <c r="J248" s="66"/>
      <c r="K248" s="66">
        <v>5</v>
      </c>
      <c r="L248" s="66"/>
      <c r="M248" s="66"/>
      <c r="N248" s="66">
        <v>2</v>
      </c>
      <c r="O248" s="66"/>
      <c r="P248" s="66"/>
      <c r="Q248" s="66"/>
      <c r="R248" s="66"/>
      <c r="S248" s="66"/>
      <c r="T248" s="66"/>
      <c r="U248" s="66"/>
      <c r="V248" s="66">
        <v>2</v>
      </c>
      <c r="W248" s="66"/>
      <c r="X248" s="66">
        <v>2</v>
      </c>
      <c r="Y248" s="66"/>
      <c r="Z248" s="66"/>
      <c r="AA248" s="66"/>
      <c r="AB248" s="66"/>
      <c r="AC248" s="66"/>
      <c r="AD248" s="66"/>
      <c r="AE248" s="66">
        <v>2</v>
      </c>
      <c r="AF248" s="66"/>
      <c r="AG248" s="66"/>
      <c r="AH248" s="66">
        <v>1</v>
      </c>
      <c r="AI248" s="66"/>
      <c r="AJ248" s="66"/>
      <c r="AK248" s="66"/>
      <c r="AL248" s="66">
        <v>38</v>
      </c>
      <c r="AM248" s="66"/>
      <c r="AN248" s="66"/>
      <c r="AO248" s="66"/>
      <c r="AP248" s="66">
        <v>5</v>
      </c>
      <c r="AQ248" s="66"/>
      <c r="AR248" s="66"/>
      <c r="AS248" s="66"/>
      <c r="AT248" s="66"/>
    </row>
    <row r="249" spans="2:46" ht="14.25">
      <c r="B249" s="106">
        <v>4044</v>
      </c>
      <c r="C249" s="54" t="s">
        <v>682</v>
      </c>
      <c r="D249" s="44">
        <f t="shared" si="26"/>
        <v>259</v>
      </c>
      <c r="E249" s="150">
        <f t="shared" si="27"/>
        <v>19</v>
      </c>
      <c r="F249" s="66">
        <v>6</v>
      </c>
      <c r="G249" s="66">
        <v>2</v>
      </c>
      <c r="H249" s="66">
        <v>6</v>
      </c>
      <c r="I249" s="66">
        <v>37</v>
      </c>
      <c r="J249" s="66"/>
      <c r="K249" s="66">
        <v>3</v>
      </c>
      <c r="L249" s="66"/>
      <c r="M249" s="66"/>
      <c r="N249" s="66">
        <v>46</v>
      </c>
      <c r="O249" s="66"/>
      <c r="P249" s="66"/>
      <c r="Q249" s="66">
        <v>5</v>
      </c>
      <c r="R249" s="66">
        <v>3</v>
      </c>
      <c r="S249" s="66">
        <v>33</v>
      </c>
      <c r="T249" s="66">
        <v>3</v>
      </c>
      <c r="U249" s="66"/>
      <c r="V249" s="66"/>
      <c r="W249" s="66"/>
      <c r="X249" s="66">
        <v>1</v>
      </c>
      <c r="Y249" s="66"/>
      <c r="Z249" s="66"/>
      <c r="AA249" s="66"/>
      <c r="AB249" s="66"/>
      <c r="AC249" s="66"/>
      <c r="AD249" s="66">
        <v>2</v>
      </c>
      <c r="AE249" s="66">
        <v>43</v>
      </c>
      <c r="AF249" s="66"/>
      <c r="AG249" s="66">
        <v>17</v>
      </c>
      <c r="AH249" s="66">
        <v>9</v>
      </c>
      <c r="AI249" s="66">
        <v>5</v>
      </c>
      <c r="AJ249" s="66"/>
      <c r="AK249" s="66">
        <v>3</v>
      </c>
      <c r="AL249" s="66">
        <v>34</v>
      </c>
      <c r="AM249" s="66"/>
      <c r="AN249" s="66"/>
      <c r="AO249" s="66">
        <v>1</v>
      </c>
      <c r="AP249" s="66"/>
      <c r="AQ249" s="66"/>
      <c r="AR249" s="66"/>
      <c r="AS249" s="66"/>
      <c r="AT249" s="66"/>
    </row>
    <row r="250" spans="2:46" ht="14.25">
      <c r="B250" s="106">
        <v>4045</v>
      </c>
      <c r="C250" s="54" t="s">
        <v>683</v>
      </c>
      <c r="D250" s="44">
        <f t="shared" si="26"/>
        <v>8</v>
      </c>
      <c r="E250" s="150">
        <f t="shared" si="27"/>
        <v>4</v>
      </c>
      <c r="F250" s="66"/>
      <c r="G250" s="66">
        <v>3</v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>
        <v>1</v>
      </c>
      <c r="AF250" s="66"/>
      <c r="AG250" s="66"/>
      <c r="AH250" s="66"/>
      <c r="AI250" s="66"/>
      <c r="AJ250" s="66"/>
      <c r="AK250" s="66">
        <v>3</v>
      </c>
      <c r="AL250" s="66">
        <v>1</v>
      </c>
      <c r="AM250" s="66"/>
      <c r="AN250" s="66"/>
      <c r="AO250" s="66"/>
      <c r="AP250" s="66"/>
      <c r="AQ250" s="66"/>
      <c r="AR250" s="66"/>
      <c r="AS250" s="66"/>
      <c r="AT250" s="66"/>
    </row>
    <row r="251" spans="2:46" ht="14.25">
      <c r="B251" s="106">
        <v>4046</v>
      </c>
      <c r="C251" s="54" t="s">
        <v>684</v>
      </c>
      <c r="D251" s="44">
        <f t="shared" si="26"/>
        <v>118</v>
      </c>
      <c r="E251" s="150">
        <f t="shared" si="27"/>
        <v>5</v>
      </c>
      <c r="F251" s="66"/>
      <c r="G251" s="66">
        <v>1</v>
      </c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>
        <v>1</v>
      </c>
      <c r="U251" s="66"/>
      <c r="V251" s="66">
        <v>6</v>
      </c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>
        <v>109</v>
      </c>
      <c r="AL251" s="66">
        <v>1</v>
      </c>
      <c r="AM251" s="66"/>
      <c r="AN251" s="66"/>
      <c r="AO251" s="66"/>
      <c r="AP251" s="66"/>
      <c r="AQ251" s="66"/>
      <c r="AR251" s="66"/>
      <c r="AS251" s="66"/>
      <c r="AT251" s="66"/>
    </row>
    <row r="252" spans="2:46" ht="14.25">
      <c r="B252" s="106">
        <v>4049</v>
      </c>
      <c r="C252" s="54" t="s">
        <v>685</v>
      </c>
      <c r="D252" s="44">
        <f t="shared" si="26"/>
        <v>168</v>
      </c>
      <c r="E252" s="150">
        <f t="shared" si="27"/>
        <v>20</v>
      </c>
      <c r="F252" s="66">
        <v>16</v>
      </c>
      <c r="G252" s="66">
        <v>3</v>
      </c>
      <c r="H252" s="66">
        <v>12</v>
      </c>
      <c r="I252" s="66">
        <v>7</v>
      </c>
      <c r="J252" s="66"/>
      <c r="K252" s="66">
        <v>7</v>
      </c>
      <c r="L252" s="66"/>
      <c r="M252" s="66">
        <v>1</v>
      </c>
      <c r="N252" s="66">
        <v>16</v>
      </c>
      <c r="O252" s="66">
        <v>2</v>
      </c>
      <c r="P252" s="66"/>
      <c r="Q252" s="66">
        <v>1</v>
      </c>
      <c r="R252" s="66">
        <v>5</v>
      </c>
      <c r="S252" s="66">
        <v>28</v>
      </c>
      <c r="T252" s="66"/>
      <c r="U252" s="66"/>
      <c r="V252" s="66"/>
      <c r="W252" s="66">
        <v>1</v>
      </c>
      <c r="X252" s="66"/>
      <c r="Y252" s="66">
        <v>2</v>
      </c>
      <c r="Z252" s="66"/>
      <c r="AA252" s="66"/>
      <c r="AB252" s="66"/>
      <c r="AC252" s="66"/>
      <c r="AD252" s="66"/>
      <c r="AE252" s="66">
        <v>6</v>
      </c>
      <c r="AF252" s="66">
        <v>2</v>
      </c>
      <c r="AG252" s="66">
        <v>40</v>
      </c>
      <c r="AH252" s="66"/>
      <c r="AI252" s="66"/>
      <c r="AJ252" s="66"/>
      <c r="AK252" s="66"/>
      <c r="AL252" s="66">
        <v>13</v>
      </c>
      <c r="AM252" s="66">
        <v>2</v>
      </c>
      <c r="AN252" s="66"/>
      <c r="AO252" s="66"/>
      <c r="AP252" s="66">
        <v>2</v>
      </c>
      <c r="AQ252" s="66"/>
      <c r="AR252" s="66">
        <v>2</v>
      </c>
      <c r="AS252" s="66"/>
      <c r="AT252" s="66"/>
    </row>
    <row r="253" spans="2:46" ht="14.25">
      <c r="B253" s="106">
        <v>4050</v>
      </c>
      <c r="C253" s="54" t="s">
        <v>686</v>
      </c>
      <c r="D253" s="44">
        <f t="shared" si="26"/>
        <v>38</v>
      </c>
      <c r="E253" s="150">
        <f t="shared" si="27"/>
        <v>8</v>
      </c>
      <c r="F253" s="66">
        <v>3</v>
      </c>
      <c r="G253" s="66"/>
      <c r="H253" s="66"/>
      <c r="I253" s="66">
        <v>5</v>
      </c>
      <c r="J253" s="66"/>
      <c r="K253" s="66"/>
      <c r="L253" s="66"/>
      <c r="M253" s="66"/>
      <c r="N253" s="66">
        <v>5</v>
      </c>
      <c r="O253" s="66"/>
      <c r="P253" s="66"/>
      <c r="Q253" s="66"/>
      <c r="R253" s="66"/>
      <c r="S253" s="66">
        <v>8</v>
      </c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>
        <v>7</v>
      </c>
      <c r="AH253" s="66">
        <v>1</v>
      </c>
      <c r="AI253" s="66"/>
      <c r="AJ253" s="66"/>
      <c r="AK253" s="66">
        <v>2</v>
      </c>
      <c r="AL253" s="66">
        <v>7</v>
      </c>
      <c r="AM253" s="66"/>
      <c r="AN253" s="66"/>
      <c r="AO253" s="66"/>
      <c r="AP253" s="66"/>
      <c r="AQ253" s="66"/>
      <c r="AR253" s="66"/>
      <c r="AS253" s="66"/>
      <c r="AT253" s="66"/>
    </row>
    <row r="254" spans="2:46" ht="14.25">
      <c r="B254" s="106">
        <v>4051</v>
      </c>
      <c r="C254" s="54" t="s">
        <v>687</v>
      </c>
      <c r="D254" s="44">
        <f t="shared" si="26"/>
        <v>162</v>
      </c>
      <c r="E254" s="150">
        <f t="shared" si="27"/>
        <v>10</v>
      </c>
      <c r="F254" s="66">
        <v>8</v>
      </c>
      <c r="G254" s="66"/>
      <c r="H254" s="66"/>
      <c r="I254" s="66">
        <v>12</v>
      </c>
      <c r="J254" s="66"/>
      <c r="K254" s="66">
        <v>6</v>
      </c>
      <c r="L254" s="66"/>
      <c r="M254" s="66"/>
      <c r="N254" s="66">
        <v>9</v>
      </c>
      <c r="O254" s="66"/>
      <c r="P254" s="66">
        <v>39</v>
      </c>
      <c r="Q254" s="66">
        <v>42</v>
      </c>
      <c r="R254" s="66"/>
      <c r="S254" s="66">
        <v>15</v>
      </c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>
        <v>9</v>
      </c>
      <c r="AH254" s="66">
        <v>6</v>
      </c>
      <c r="AI254" s="66"/>
      <c r="AJ254" s="66"/>
      <c r="AK254" s="66"/>
      <c r="AL254" s="66">
        <v>16</v>
      </c>
      <c r="AM254" s="66"/>
      <c r="AN254" s="66"/>
      <c r="AO254" s="66"/>
      <c r="AP254" s="66"/>
      <c r="AQ254" s="66"/>
      <c r="AR254" s="66"/>
      <c r="AS254" s="66"/>
      <c r="AT254" s="66"/>
    </row>
    <row r="255" spans="2:46" ht="14.25">
      <c r="B255" s="106">
        <v>4054</v>
      </c>
      <c r="C255" s="54" t="s">
        <v>688</v>
      </c>
      <c r="D255" s="44">
        <f t="shared" si="26"/>
        <v>57</v>
      </c>
      <c r="E255" s="150">
        <f t="shared" si="27"/>
        <v>4</v>
      </c>
      <c r="F255" s="66"/>
      <c r="G255" s="66"/>
      <c r="H255" s="66"/>
      <c r="I255" s="66">
        <v>23</v>
      </c>
      <c r="J255" s="66"/>
      <c r="K255" s="66"/>
      <c r="L255" s="66"/>
      <c r="M255" s="66"/>
      <c r="N255" s="66">
        <v>30</v>
      </c>
      <c r="O255" s="66"/>
      <c r="P255" s="66"/>
      <c r="Q255" s="66"/>
      <c r="R255" s="66"/>
      <c r="S255" s="66">
        <v>2</v>
      </c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>
        <v>2</v>
      </c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</row>
    <row r="256" spans="2:46" ht="14.25">
      <c r="B256" s="106">
        <v>4061</v>
      </c>
      <c r="C256" s="54" t="s">
        <v>689</v>
      </c>
      <c r="D256" s="44">
        <f t="shared" si="26"/>
        <v>96</v>
      </c>
      <c r="E256" s="150">
        <f t="shared" si="27"/>
        <v>6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>
        <v>69</v>
      </c>
      <c r="W256" s="66"/>
      <c r="X256" s="66"/>
      <c r="Y256" s="66"/>
      <c r="Z256" s="66"/>
      <c r="AA256" s="66"/>
      <c r="AB256" s="66"/>
      <c r="AC256" s="66"/>
      <c r="AD256" s="66"/>
      <c r="AE256" s="66">
        <v>2</v>
      </c>
      <c r="AF256" s="66"/>
      <c r="AG256" s="66"/>
      <c r="AH256" s="66"/>
      <c r="AI256" s="66"/>
      <c r="AJ256" s="66">
        <v>2</v>
      </c>
      <c r="AK256" s="66">
        <v>19</v>
      </c>
      <c r="AL256" s="66">
        <v>2</v>
      </c>
      <c r="AM256" s="66"/>
      <c r="AN256" s="66"/>
      <c r="AO256" s="66"/>
      <c r="AP256" s="66">
        <v>2</v>
      </c>
      <c r="AQ256" s="66"/>
      <c r="AR256" s="66"/>
      <c r="AS256" s="66"/>
      <c r="AT256" s="66"/>
    </row>
    <row r="257" spans="2:46" ht="14.25">
      <c r="B257" s="106">
        <v>4096</v>
      </c>
      <c r="C257" s="56" t="s">
        <v>690</v>
      </c>
      <c r="D257" s="44">
        <f t="shared" si="26"/>
        <v>37</v>
      </c>
      <c r="E257" s="150">
        <f t="shared" si="27"/>
        <v>10</v>
      </c>
      <c r="F257" s="66"/>
      <c r="G257" s="66"/>
      <c r="H257" s="66"/>
      <c r="I257" s="66">
        <v>1</v>
      </c>
      <c r="J257" s="66"/>
      <c r="K257" s="66"/>
      <c r="L257" s="66"/>
      <c r="M257" s="66"/>
      <c r="N257" s="66">
        <v>3</v>
      </c>
      <c r="O257" s="66"/>
      <c r="P257" s="66"/>
      <c r="Q257" s="66">
        <v>1</v>
      </c>
      <c r="R257" s="66"/>
      <c r="S257" s="66"/>
      <c r="T257" s="66"/>
      <c r="U257" s="66"/>
      <c r="V257" s="66">
        <v>3</v>
      </c>
      <c r="W257" s="66"/>
      <c r="X257" s="66"/>
      <c r="Y257" s="66">
        <v>1</v>
      </c>
      <c r="Z257" s="66"/>
      <c r="AA257" s="66"/>
      <c r="AB257" s="66"/>
      <c r="AC257" s="66"/>
      <c r="AD257" s="66"/>
      <c r="AE257" s="66"/>
      <c r="AF257" s="66"/>
      <c r="AG257" s="66"/>
      <c r="AH257" s="66"/>
      <c r="AI257" s="66">
        <v>1</v>
      </c>
      <c r="AJ257" s="66"/>
      <c r="AK257" s="66">
        <v>21</v>
      </c>
      <c r="AL257" s="66">
        <v>1</v>
      </c>
      <c r="AM257" s="66"/>
      <c r="AN257" s="66">
        <v>2</v>
      </c>
      <c r="AO257" s="66"/>
      <c r="AP257" s="66">
        <v>3</v>
      </c>
      <c r="AQ257" s="66"/>
      <c r="AR257" s="66"/>
      <c r="AS257" s="66"/>
      <c r="AT257" s="66"/>
    </row>
    <row r="258" spans="2:46" ht="14.25">
      <c r="B258" s="106">
        <v>4101</v>
      </c>
      <c r="C258" s="54" t="s">
        <v>952</v>
      </c>
      <c r="D258" s="44">
        <f aca="true" t="shared" si="28" ref="D258:D292">SUM(F258:AT258)</f>
        <v>19</v>
      </c>
      <c r="E258" s="150">
        <f aca="true" t="shared" si="29" ref="E258:E289">COUNT(F258:AT258)</f>
        <v>1</v>
      </c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>
        <v>19</v>
      </c>
      <c r="AM258" s="66"/>
      <c r="AN258" s="66"/>
      <c r="AO258" s="66"/>
      <c r="AP258" s="66"/>
      <c r="AQ258" s="66"/>
      <c r="AR258" s="66"/>
      <c r="AS258" s="66"/>
      <c r="AT258" s="66"/>
    </row>
    <row r="259" spans="2:46" ht="14.25">
      <c r="B259" s="106">
        <v>4102</v>
      </c>
      <c r="C259" s="54" t="s">
        <v>691</v>
      </c>
      <c r="D259" s="44">
        <f t="shared" si="28"/>
        <v>11</v>
      </c>
      <c r="E259" s="150">
        <f t="shared" si="29"/>
        <v>3</v>
      </c>
      <c r="F259" s="66"/>
      <c r="G259" s="66"/>
      <c r="H259" s="66"/>
      <c r="I259" s="66">
        <v>1</v>
      </c>
      <c r="J259" s="66"/>
      <c r="K259" s="66"/>
      <c r="L259" s="66"/>
      <c r="M259" s="66"/>
      <c r="N259" s="66">
        <v>1</v>
      </c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>
        <v>9</v>
      </c>
      <c r="AM259" s="66"/>
      <c r="AN259" s="66"/>
      <c r="AO259" s="66"/>
      <c r="AP259" s="66"/>
      <c r="AQ259" s="66"/>
      <c r="AR259" s="66"/>
      <c r="AS259" s="66"/>
      <c r="AT259" s="66"/>
    </row>
    <row r="260" spans="2:46" ht="14.25">
      <c r="B260" s="106">
        <v>4103</v>
      </c>
      <c r="C260" s="54" t="s">
        <v>692</v>
      </c>
      <c r="D260" s="44">
        <f t="shared" si="28"/>
        <v>4</v>
      </c>
      <c r="E260" s="150">
        <f t="shared" si="29"/>
        <v>2</v>
      </c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>
        <v>2</v>
      </c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>
        <v>2</v>
      </c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</row>
    <row r="261" spans="2:46" ht="14.25">
      <c r="B261" s="106">
        <v>4104</v>
      </c>
      <c r="C261" s="54" t="s">
        <v>693</v>
      </c>
      <c r="D261" s="44">
        <f t="shared" si="28"/>
        <v>6</v>
      </c>
      <c r="E261" s="150">
        <f t="shared" si="29"/>
        <v>3</v>
      </c>
      <c r="F261" s="66"/>
      <c r="G261" s="66"/>
      <c r="H261" s="66"/>
      <c r="I261" s="66">
        <v>2</v>
      </c>
      <c r="J261" s="66"/>
      <c r="K261" s="66">
        <v>2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>
        <v>2</v>
      </c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</row>
    <row r="262" spans="2:46" ht="14.25">
      <c r="B262" s="106">
        <v>4114</v>
      </c>
      <c r="C262" s="56" t="s">
        <v>694</v>
      </c>
      <c r="D262" s="44">
        <f t="shared" si="28"/>
        <v>116</v>
      </c>
      <c r="E262" s="150">
        <f t="shared" si="29"/>
        <v>9</v>
      </c>
      <c r="F262" s="66"/>
      <c r="G262" s="66"/>
      <c r="H262" s="66"/>
      <c r="I262" s="66"/>
      <c r="J262" s="66"/>
      <c r="K262" s="66"/>
      <c r="L262" s="66">
        <v>1</v>
      </c>
      <c r="M262" s="66"/>
      <c r="N262" s="66"/>
      <c r="O262" s="66"/>
      <c r="P262" s="66"/>
      <c r="Q262" s="66"/>
      <c r="R262" s="66"/>
      <c r="S262" s="66"/>
      <c r="T262" s="66">
        <v>9</v>
      </c>
      <c r="U262" s="66"/>
      <c r="V262" s="66">
        <v>13</v>
      </c>
      <c r="W262" s="66"/>
      <c r="X262" s="66">
        <v>2</v>
      </c>
      <c r="Y262" s="66"/>
      <c r="Z262" s="66"/>
      <c r="AA262" s="66">
        <v>8</v>
      </c>
      <c r="AB262" s="66"/>
      <c r="AC262" s="66"/>
      <c r="AD262" s="66"/>
      <c r="AE262" s="66">
        <v>1</v>
      </c>
      <c r="AF262" s="66"/>
      <c r="AG262" s="66"/>
      <c r="AH262" s="66"/>
      <c r="AI262" s="66">
        <v>54</v>
      </c>
      <c r="AJ262" s="66"/>
      <c r="AK262" s="66">
        <v>26</v>
      </c>
      <c r="AL262" s="66">
        <v>2</v>
      </c>
      <c r="AM262" s="66"/>
      <c r="AN262" s="66"/>
      <c r="AO262" s="66"/>
      <c r="AP262" s="66"/>
      <c r="AQ262" s="66"/>
      <c r="AR262" s="66"/>
      <c r="AS262" s="66"/>
      <c r="AT262" s="66"/>
    </row>
    <row r="263" spans="2:46" ht="14.25">
      <c r="B263" s="106">
        <v>4130</v>
      </c>
      <c r="C263" s="56" t="s">
        <v>695</v>
      </c>
      <c r="D263" s="44">
        <f t="shared" si="28"/>
        <v>187</v>
      </c>
      <c r="E263" s="150">
        <f t="shared" si="29"/>
        <v>17</v>
      </c>
      <c r="F263" s="66">
        <v>4</v>
      </c>
      <c r="G263" s="66">
        <v>3</v>
      </c>
      <c r="H263" s="66">
        <v>2</v>
      </c>
      <c r="I263" s="66">
        <v>2</v>
      </c>
      <c r="J263" s="66"/>
      <c r="K263" s="66">
        <v>2</v>
      </c>
      <c r="L263" s="66"/>
      <c r="M263" s="66"/>
      <c r="N263" s="66">
        <v>4</v>
      </c>
      <c r="O263" s="66">
        <v>1</v>
      </c>
      <c r="P263" s="66">
        <v>7</v>
      </c>
      <c r="Q263" s="66">
        <v>1</v>
      </c>
      <c r="R263" s="66">
        <v>2</v>
      </c>
      <c r="S263" s="66">
        <v>1</v>
      </c>
      <c r="T263" s="66"/>
      <c r="U263" s="66"/>
      <c r="V263" s="66">
        <v>46</v>
      </c>
      <c r="W263" s="66"/>
      <c r="X263" s="66">
        <v>5</v>
      </c>
      <c r="Y263" s="66"/>
      <c r="Z263" s="66">
        <v>2</v>
      </c>
      <c r="AA263" s="66"/>
      <c r="AB263" s="66"/>
      <c r="AC263" s="66"/>
      <c r="AD263" s="66"/>
      <c r="AE263" s="66"/>
      <c r="AF263" s="66"/>
      <c r="AG263" s="66"/>
      <c r="AH263" s="66"/>
      <c r="AI263" s="66">
        <v>7</v>
      </c>
      <c r="AJ263" s="66">
        <v>7</v>
      </c>
      <c r="AK263" s="66">
        <v>91</v>
      </c>
      <c r="AL263" s="66"/>
      <c r="AM263" s="66"/>
      <c r="AN263" s="66"/>
      <c r="AO263" s="66"/>
      <c r="AP263" s="66"/>
      <c r="AQ263" s="66"/>
      <c r="AR263" s="66"/>
      <c r="AS263" s="66"/>
      <c r="AT263" s="66"/>
    </row>
    <row r="264" spans="2:46" ht="14.25">
      <c r="B264" s="106">
        <v>4138</v>
      </c>
      <c r="C264" s="56" t="s">
        <v>696</v>
      </c>
      <c r="D264" s="44">
        <f t="shared" si="28"/>
        <v>198</v>
      </c>
      <c r="E264" s="150">
        <f t="shared" si="29"/>
        <v>16</v>
      </c>
      <c r="F264" s="66"/>
      <c r="G264" s="66">
        <v>6</v>
      </c>
      <c r="H264" s="66"/>
      <c r="I264" s="66">
        <v>17</v>
      </c>
      <c r="J264" s="66"/>
      <c r="K264" s="66"/>
      <c r="L264" s="66"/>
      <c r="M264" s="66"/>
      <c r="N264" s="66">
        <v>9</v>
      </c>
      <c r="O264" s="66"/>
      <c r="P264" s="66"/>
      <c r="Q264" s="66">
        <v>1</v>
      </c>
      <c r="R264" s="66"/>
      <c r="S264" s="66">
        <v>1</v>
      </c>
      <c r="T264" s="66"/>
      <c r="U264" s="66"/>
      <c r="V264" s="66">
        <v>19</v>
      </c>
      <c r="W264" s="66"/>
      <c r="X264" s="66">
        <v>2</v>
      </c>
      <c r="Y264" s="66"/>
      <c r="Z264" s="66">
        <v>2</v>
      </c>
      <c r="AA264" s="66"/>
      <c r="AB264" s="66"/>
      <c r="AC264" s="66"/>
      <c r="AD264" s="66"/>
      <c r="AE264" s="66">
        <v>3</v>
      </c>
      <c r="AF264" s="66">
        <v>2</v>
      </c>
      <c r="AG264" s="66"/>
      <c r="AH264" s="66">
        <v>4</v>
      </c>
      <c r="AI264" s="66">
        <v>43</v>
      </c>
      <c r="AJ264" s="66"/>
      <c r="AK264" s="66">
        <v>25</v>
      </c>
      <c r="AL264" s="66">
        <v>59</v>
      </c>
      <c r="AM264" s="66"/>
      <c r="AN264" s="66"/>
      <c r="AO264" s="66">
        <v>1</v>
      </c>
      <c r="AP264" s="66">
        <v>4</v>
      </c>
      <c r="AQ264" s="66"/>
      <c r="AR264" s="66"/>
      <c r="AS264" s="66"/>
      <c r="AT264" s="66"/>
    </row>
    <row r="265" spans="2:46" ht="14.25">
      <c r="B265" s="106">
        <v>4147</v>
      </c>
      <c r="C265" s="56" t="s">
        <v>697</v>
      </c>
      <c r="D265" s="44">
        <f t="shared" si="28"/>
        <v>93</v>
      </c>
      <c r="E265" s="150">
        <f t="shared" si="29"/>
        <v>6</v>
      </c>
      <c r="F265" s="66">
        <v>4</v>
      </c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>
        <v>15</v>
      </c>
      <c r="W265" s="66"/>
      <c r="X265" s="66"/>
      <c r="Y265" s="66"/>
      <c r="Z265" s="66"/>
      <c r="AA265" s="66"/>
      <c r="AB265" s="66"/>
      <c r="AC265" s="66"/>
      <c r="AD265" s="66"/>
      <c r="AE265" s="66">
        <v>2</v>
      </c>
      <c r="AF265" s="66"/>
      <c r="AG265" s="66"/>
      <c r="AH265" s="66"/>
      <c r="AI265" s="66">
        <v>2</v>
      </c>
      <c r="AJ265" s="66"/>
      <c r="AK265" s="66">
        <v>68</v>
      </c>
      <c r="AL265" s="66">
        <v>2</v>
      </c>
      <c r="AM265" s="66"/>
      <c r="AN265" s="66"/>
      <c r="AO265" s="66"/>
      <c r="AP265" s="66"/>
      <c r="AQ265" s="66"/>
      <c r="AR265" s="66"/>
      <c r="AS265" s="66"/>
      <c r="AT265" s="66"/>
    </row>
    <row r="266" spans="2:46" ht="14.25">
      <c r="B266" s="106">
        <v>4158</v>
      </c>
      <c r="C266" s="56" t="s">
        <v>698</v>
      </c>
      <c r="D266" s="44">
        <f t="shared" si="28"/>
        <v>52</v>
      </c>
      <c r="E266" s="150">
        <f t="shared" si="29"/>
        <v>12</v>
      </c>
      <c r="F266" s="66"/>
      <c r="G266" s="66"/>
      <c r="H266" s="66"/>
      <c r="I266" s="66">
        <v>6</v>
      </c>
      <c r="J266" s="66"/>
      <c r="K266" s="66"/>
      <c r="L266" s="66"/>
      <c r="M266" s="66"/>
      <c r="N266" s="66">
        <v>2</v>
      </c>
      <c r="O266" s="66"/>
      <c r="P266" s="66"/>
      <c r="Q266" s="66"/>
      <c r="R266" s="66"/>
      <c r="S266" s="66">
        <v>2</v>
      </c>
      <c r="T266" s="66">
        <v>2</v>
      </c>
      <c r="U266" s="66"/>
      <c r="V266" s="66">
        <v>3</v>
      </c>
      <c r="W266" s="66">
        <v>1</v>
      </c>
      <c r="X266" s="66"/>
      <c r="Y266" s="66"/>
      <c r="Z266" s="66"/>
      <c r="AA266" s="66"/>
      <c r="AB266" s="66"/>
      <c r="AC266" s="66"/>
      <c r="AD266" s="66"/>
      <c r="AE266" s="66">
        <v>2</v>
      </c>
      <c r="AF266" s="66">
        <v>2</v>
      </c>
      <c r="AG266" s="66"/>
      <c r="AH266" s="66"/>
      <c r="AI266" s="66">
        <v>5</v>
      </c>
      <c r="AJ266" s="66">
        <v>1</v>
      </c>
      <c r="AK266" s="66">
        <v>24</v>
      </c>
      <c r="AL266" s="66">
        <v>2</v>
      </c>
      <c r="AM266" s="66"/>
      <c r="AN266" s="66"/>
      <c r="AO266" s="66"/>
      <c r="AP266" s="66"/>
      <c r="AQ266" s="66"/>
      <c r="AR266" s="66"/>
      <c r="AS266" s="66"/>
      <c r="AT266" s="66"/>
    </row>
    <row r="267" spans="2:46" ht="14.25">
      <c r="B267" s="106">
        <v>4161</v>
      </c>
      <c r="C267" s="56" t="s">
        <v>699</v>
      </c>
      <c r="D267" s="44">
        <f t="shared" si="28"/>
        <v>45</v>
      </c>
      <c r="E267" s="150">
        <f t="shared" si="29"/>
        <v>12</v>
      </c>
      <c r="F267" s="66">
        <v>1</v>
      </c>
      <c r="G267" s="66">
        <v>2</v>
      </c>
      <c r="H267" s="66"/>
      <c r="I267" s="66"/>
      <c r="J267" s="66"/>
      <c r="K267" s="66"/>
      <c r="L267" s="66">
        <v>2</v>
      </c>
      <c r="M267" s="66"/>
      <c r="N267" s="66"/>
      <c r="O267" s="66">
        <v>1</v>
      </c>
      <c r="P267" s="66">
        <v>2</v>
      </c>
      <c r="Q267" s="66"/>
      <c r="R267" s="66"/>
      <c r="S267" s="66">
        <v>1</v>
      </c>
      <c r="T267" s="66"/>
      <c r="U267" s="66"/>
      <c r="V267" s="66">
        <v>9</v>
      </c>
      <c r="W267" s="66"/>
      <c r="X267" s="66"/>
      <c r="Y267" s="66">
        <v>1</v>
      </c>
      <c r="Z267" s="66"/>
      <c r="AA267" s="66"/>
      <c r="AB267" s="66"/>
      <c r="AC267" s="66"/>
      <c r="AD267" s="66"/>
      <c r="AE267" s="66"/>
      <c r="AF267" s="66"/>
      <c r="AG267" s="66">
        <v>1</v>
      </c>
      <c r="AH267" s="66"/>
      <c r="AI267" s="66">
        <v>2</v>
      </c>
      <c r="AJ267" s="66"/>
      <c r="AK267" s="66">
        <v>17</v>
      </c>
      <c r="AL267" s="66">
        <v>6</v>
      </c>
      <c r="AM267" s="66"/>
      <c r="AN267" s="66"/>
      <c r="AO267" s="66"/>
      <c r="AP267" s="66"/>
      <c r="AQ267" s="66"/>
      <c r="AR267" s="66"/>
      <c r="AS267" s="66"/>
      <c r="AT267" s="66"/>
    </row>
    <row r="268" spans="2:46" ht="14.25">
      <c r="B268" s="106">
        <v>4164</v>
      </c>
      <c r="C268" s="56" t="s">
        <v>953</v>
      </c>
      <c r="D268" s="44">
        <f t="shared" si="28"/>
        <v>36</v>
      </c>
      <c r="E268" s="150">
        <f t="shared" si="29"/>
        <v>6</v>
      </c>
      <c r="F268" s="66"/>
      <c r="G268" s="66">
        <v>2</v>
      </c>
      <c r="H268" s="66"/>
      <c r="I268" s="66"/>
      <c r="J268" s="66"/>
      <c r="K268" s="66"/>
      <c r="L268" s="66"/>
      <c r="M268" s="66"/>
      <c r="N268" s="66">
        <v>1</v>
      </c>
      <c r="O268" s="66"/>
      <c r="P268" s="66">
        <v>10</v>
      </c>
      <c r="Q268" s="66"/>
      <c r="R268" s="66"/>
      <c r="S268" s="66"/>
      <c r="T268" s="66"/>
      <c r="U268" s="66"/>
      <c r="V268" s="66"/>
      <c r="W268" s="66"/>
      <c r="X268" s="66">
        <v>1</v>
      </c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>
        <v>20</v>
      </c>
      <c r="AL268" s="66">
        <v>2</v>
      </c>
      <c r="AM268" s="66"/>
      <c r="AN268" s="66"/>
      <c r="AO268" s="66"/>
      <c r="AP268" s="66"/>
      <c r="AQ268" s="66"/>
      <c r="AR268" s="66"/>
      <c r="AS268" s="66"/>
      <c r="AT268" s="66"/>
    </row>
    <row r="269" spans="2:46" ht="14.25">
      <c r="B269" s="106">
        <v>4165</v>
      </c>
      <c r="C269" s="56" t="s">
        <v>700</v>
      </c>
      <c r="D269" s="44">
        <f t="shared" si="28"/>
        <v>46</v>
      </c>
      <c r="E269" s="150">
        <f t="shared" si="29"/>
        <v>11</v>
      </c>
      <c r="F269" s="66"/>
      <c r="G269" s="66">
        <v>1</v>
      </c>
      <c r="H269" s="66"/>
      <c r="I269" s="66">
        <v>5</v>
      </c>
      <c r="J269" s="66"/>
      <c r="K269" s="66">
        <v>1</v>
      </c>
      <c r="L269" s="66"/>
      <c r="M269" s="66"/>
      <c r="N269" s="66">
        <v>1</v>
      </c>
      <c r="O269" s="66"/>
      <c r="P269" s="66">
        <v>2</v>
      </c>
      <c r="Q269" s="66"/>
      <c r="R269" s="66"/>
      <c r="S269" s="66"/>
      <c r="T269" s="66">
        <v>2</v>
      </c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>
        <v>2</v>
      </c>
      <c r="AF269" s="66"/>
      <c r="AG269" s="66"/>
      <c r="AH269" s="66"/>
      <c r="AI269" s="66">
        <v>4</v>
      </c>
      <c r="AJ269" s="66"/>
      <c r="AK269" s="66">
        <v>2</v>
      </c>
      <c r="AL269" s="66">
        <v>21</v>
      </c>
      <c r="AM269" s="66"/>
      <c r="AN269" s="66"/>
      <c r="AO269" s="66"/>
      <c r="AP269" s="66">
        <v>5</v>
      </c>
      <c r="AQ269" s="66"/>
      <c r="AR269" s="66"/>
      <c r="AS269" s="66"/>
      <c r="AT269" s="66"/>
    </row>
    <row r="270" spans="2:46" ht="14.25">
      <c r="B270" s="106">
        <v>4252</v>
      </c>
      <c r="C270" s="56" t="s">
        <v>701</v>
      </c>
      <c r="D270" s="44">
        <f t="shared" si="28"/>
        <v>129</v>
      </c>
      <c r="E270" s="150">
        <f t="shared" si="29"/>
        <v>9</v>
      </c>
      <c r="F270" s="66"/>
      <c r="G270" s="66">
        <v>1</v>
      </c>
      <c r="H270" s="66"/>
      <c r="I270" s="66"/>
      <c r="J270" s="66">
        <v>4</v>
      </c>
      <c r="K270" s="66"/>
      <c r="L270" s="66"/>
      <c r="M270" s="66"/>
      <c r="N270" s="66">
        <v>1</v>
      </c>
      <c r="O270" s="66"/>
      <c r="P270" s="66">
        <v>14</v>
      </c>
      <c r="Q270" s="66"/>
      <c r="R270" s="66"/>
      <c r="S270" s="66"/>
      <c r="T270" s="66"/>
      <c r="U270" s="66">
        <v>2</v>
      </c>
      <c r="V270" s="66">
        <v>29</v>
      </c>
      <c r="W270" s="66"/>
      <c r="X270" s="66"/>
      <c r="Y270" s="66"/>
      <c r="Z270" s="66"/>
      <c r="AA270" s="66"/>
      <c r="AB270" s="66"/>
      <c r="AC270" s="66"/>
      <c r="AD270" s="66">
        <v>2</v>
      </c>
      <c r="AE270" s="66"/>
      <c r="AF270" s="66"/>
      <c r="AG270" s="66"/>
      <c r="AH270" s="66"/>
      <c r="AI270" s="66">
        <v>11</v>
      </c>
      <c r="AJ270" s="66"/>
      <c r="AK270" s="66">
        <v>65</v>
      </c>
      <c r="AL270" s="66"/>
      <c r="AM270" s="66"/>
      <c r="AN270" s="66"/>
      <c r="AO270" s="66"/>
      <c r="AP270" s="66"/>
      <c r="AQ270" s="66"/>
      <c r="AR270" s="66"/>
      <c r="AS270" s="66"/>
      <c r="AT270" s="66"/>
    </row>
    <row r="271" spans="2:46" ht="14.25">
      <c r="B271" s="106">
        <v>4254</v>
      </c>
      <c r="C271" s="56" t="s">
        <v>702</v>
      </c>
      <c r="D271" s="44">
        <f t="shared" si="28"/>
        <v>41</v>
      </c>
      <c r="E271" s="150">
        <f t="shared" si="29"/>
        <v>5</v>
      </c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>
        <v>3</v>
      </c>
      <c r="U271" s="66"/>
      <c r="V271" s="66">
        <v>1</v>
      </c>
      <c r="W271" s="66"/>
      <c r="X271" s="66"/>
      <c r="Y271" s="66"/>
      <c r="Z271" s="66"/>
      <c r="AA271" s="66">
        <v>2</v>
      </c>
      <c r="AB271" s="66"/>
      <c r="AC271" s="66"/>
      <c r="AD271" s="66"/>
      <c r="AE271" s="66"/>
      <c r="AF271" s="66"/>
      <c r="AG271" s="66"/>
      <c r="AH271" s="66"/>
      <c r="AI271" s="66">
        <v>27</v>
      </c>
      <c r="AJ271" s="66"/>
      <c r="AK271" s="66">
        <v>8</v>
      </c>
      <c r="AL271" s="66"/>
      <c r="AM271" s="66"/>
      <c r="AN271" s="66"/>
      <c r="AO271" s="66"/>
      <c r="AP271" s="66"/>
      <c r="AQ271" s="66"/>
      <c r="AR271" s="66"/>
      <c r="AS271" s="66"/>
      <c r="AT271" s="66"/>
    </row>
    <row r="272" spans="2:46" ht="14.25">
      <c r="B272" s="106">
        <v>4258</v>
      </c>
      <c r="C272" s="56" t="s">
        <v>703</v>
      </c>
      <c r="D272" s="44">
        <f t="shared" si="28"/>
        <v>21</v>
      </c>
      <c r="E272" s="150">
        <f t="shared" si="29"/>
        <v>6</v>
      </c>
      <c r="F272" s="66"/>
      <c r="G272" s="66"/>
      <c r="H272" s="66"/>
      <c r="I272" s="66"/>
      <c r="J272" s="66"/>
      <c r="K272" s="66"/>
      <c r="L272" s="66"/>
      <c r="M272" s="66"/>
      <c r="N272" s="66"/>
      <c r="O272" s="66">
        <v>3</v>
      </c>
      <c r="P272" s="66"/>
      <c r="Q272" s="66"/>
      <c r="R272" s="66"/>
      <c r="S272" s="66"/>
      <c r="T272" s="66"/>
      <c r="U272" s="66"/>
      <c r="V272" s="66"/>
      <c r="W272" s="66">
        <v>10</v>
      </c>
      <c r="X272" s="66">
        <v>1</v>
      </c>
      <c r="Y272" s="66">
        <v>3</v>
      </c>
      <c r="Z272" s="66"/>
      <c r="AA272" s="66"/>
      <c r="AB272" s="66"/>
      <c r="AC272" s="66"/>
      <c r="AD272" s="66"/>
      <c r="AE272" s="66"/>
      <c r="AF272" s="66"/>
      <c r="AG272" s="66"/>
      <c r="AH272" s="66"/>
      <c r="AI272" s="66">
        <v>1</v>
      </c>
      <c r="AJ272" s="66"/>
      <c r="AK272" s="66"/>
      <c r="AL272" s="66"/>
      <c r="AM272" s="66">
        <v>3</v>
      </c>
      <c r="AN272" s="66"/>
      <c r="AO272" s="66"/>
      <c r="AP272" s="66"/>
      <c r="AQ272" s="66"/>
      <c r="AR272" s="66"/>
      <c r="AS272" s="66"/>
      <c r="AT272" s="66"/>
    </row>
    <row r="273" spans="2:46" ht="14.25">
      <c r="B273" s="106">
        <v>4286</v>
      </c>
      <c r="C273" s="56" t="s">
        <v>704</v>
      </c>
      <c r="D273" s="44">
        <f t="shared" si="28"/>
        <v>42</v>
      </c>
      <c r="E273" s="150">
        <f t="shared" si="29"/>
        <v>8</v>
      </c>
      <c r="F273" s="66"/>
      <c r="G273" s="66">
        <v>1</v>
      </c>
      <c r="H273" s="66"/>
      <c r="I273" s="66">
        <v>2</v>
      </c>
      <c r="J273" s="66"/>
      <c r="K273" s="66"/>
      <c r="L273" s="66"/>
      <c r="M273" s="66"/>
      <c r="N273" s="66">
        <v>2</v>
      </c>
      <c r="O273" s="66"/>
      <c r="P273" s="66">
        <v>1</v>
      </c>
      <c r="Q273" s="66"/>
      <c r="R273" s="66"/>
      <c r="S273" s="66"/>
      <c r="T273" s="66"/>
      <c r="U273" s="66"/>
      <c r="V273" s="66">
        <v>4</v>
      </c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>
        <v>2</v>
      </c>
      <c r="AJ273" s="66"/>
      <c r="AK273" s="66">
        <v>28</v>
      </c>
      <c r="AL273" s="66"/>
      <c r="AM273" s="66"/>
      <c r="AN273" s="66"/>
      <c r="AO273" s="66"/>
      <c r="AP273" s="66">
        <v>2</v>
      </c>
      <c r="AQ273" s="66"/>
      <c r="AR273" s="66"/>
      <c r="AS273" s="66"/>
      <c r="AT273" s="66"/>
    </row>
    <row r="274" spans="2:46" ht="14.25">
      <c r="B274" s="106">
        <v>4300</v>
      </c>
      <c r="C274" s="56" t="s">
        <v>705</v>
      </c>
      <c r="D274" s="44">
        <f t="shared" si="28"/>
        <v>225</v>
      </c>
      <c r="E274" s="150">
        <f t="shared" si="29"/>
        <v>11</v>
      </c>
      <c r="F274" s="66"/>
      <c r="G274" s="66">
        <v>2</v>
      </c>
      <c r="H274" s="66"/>
      <c r="I274" s="66"/>
      <c r="J274" s="66">
        <v>2</v>
      </c>
      <c r="K274" s="66"/>
      <c r="L274" s="66"/>
      <c r="M274" s="66"/>
      <c r="N274" s="66">
        <v>2</v>
      </c>
      <c r="O274" s="66"/>
      <c r="P274" s="66">
        <v>8</v>
      </c>
      <c r="Q274" s="66"/>
      <c r="R274" s="66"/>
      <c r="S274" s="66"/>
      <c r="T274" s="66"/>
      <c r="U274" s="66">
        <v>5</v>
      </c>
      <c r="V274" s="66">
        <v>38</v>
      </c>
      <c r="W274" s="66"/>
      <c r="X274" s="66">
        <v>8</v>
      </c>
      <c r="Y274" s="66">
        <v>1</v>
      </c>
      <c r="Z274" s="66"/>
      <c r="AA274" s="66"/>
      <c r="AB274" s="66"/>
      <c r="AC274" s="66"/>
      <c r="AD274" s="66"/>
      <c r="AE274" s="66">
        <v>1</v>
      </c>
      <c r="AF274" s="66"/>
      <c r="AG274" s="66"/>
      <c r="AH274" s="66"/>
      <c r="AI274" s="66">
        <v>10</v>
      </c>
      <c r="AJ274" s="66"/>
      <c r="AK274" s="66">
        <v>148</v>
      </c>
      <c r="AL274" s="66"/>
      <c r="AM274" s="66"/>
      <c r="AN274" s="66"/>
      <c r="AO274" s="66"/>
      <c r="AP274" s="66"/>
      <c r="AQ274" s="66"/>
      <c r="AR274" s="66"/>
      <c r="AS274" s="66"/>
      <c r="AT274" s="66"/>
    </row>
    <row r="275" spans="2:46" ht="14.25">
      <c r="B275" s="106">
        <v>4358</v>
      </c>
      <c r="C275" s="56" t="s">
        <v>706</v>
      </c>
      <c r="D275" s="44">
        <f t="shared" si="28"/>
        <v>93</v>
      </c>
      <c r="E275" s="150">
        <f t="shared" si="29"/>
        <v>12</v>
      </c>
      <c r="F275" s="66"/>
      <c r="G275" s="66"/>
      <c r="H275" s="66"/>
      <c r="I275" s="66"/>
      <c r="J275" s="66"/>
      <c r="K275" s="66"/>
      <c r="L275" s="66">
        <v>2</v>
      </c>
      <c r="M275" s="66"/>
      <c r="N275" s="66"/>
      <c r="O275" s="66"/>
      <c r="P275" s="66"/>
      <c r="Q275" s="66">
        <v>1</v>
      </c>
      <c r="R275" s="66"/>
      <c r="S275" s="66"/>
      <c r="T275" s="66">
        <v>2</v>
      </c>
      <c r="U275" s="66">
        <v>2</v>
      </c>
      <c r="V275" s="66">
        <v>4</v>
      </c>
      <c r="W275" s="66"/>
      <c r="X275" s="66"/>
      <c r="Y275" s="66">
        <v>1</v>
      </c>
      <c r="Z275" s="66"/>
      <c r="AA275" s="66">
        <v>1</v>
      </c>
      <c r="AB275" s="66"/>
      <c r="AC275" s="66"/>
      <c r="AD275" s="66"/>
      <c r="AE275" s="66"/>
      <c r="AF275" s="66"/>
      <c r="AG275" s="66"/>
      <c r="AH275" s="66"/>
      <c r="AI275" s="66">
        <v>40</v>
      </c>
      <c r="AJ275" s="66">
        <v>2</v>
      </c>
      <c r="AK275" s="66">
        <v>34</v>
      </c>
      <c r="AL275" s="66">
        <v>2</v>
      </c>
      <c r="AM275" s="66"/>
      <c r="AN275" s="66"/>
      <c r="AO275" s="66"/>
      <c r="AP275" s="66">
        <v>2</v>
      </c>
      <c r="AQ275" s="66"/>
      <c r="AR275" s="66"/>
      <c r="AS275" s="66"/>
      <c r="AT275" s="66"/>
    </row>
    <row r="276" spans="2:46" ht="14.25">
      <c r="B276" s="106">
        <v>4360</v>
      </c>
      <c r="C276" s="56" t="s">
        <v>707</v>
      </c>
      <c r="D276" s="44">
        <f t="shared" si="28"/>
        <v>11</v>
      </c>
      <c r="E276" s="150">
        <f t="shared" si="29"/>
        <v>4</v>
      </c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>
        <v>2</v>
      </c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>
        <v>4</v>
      </c>
      <c r="AJ276" s="66"/>
      <c r="AK276" s="66">
        <v>1</v>
      </c>
      <c r="AL276" s="66">
        <v>4</v>
      </c>
      <c r="AM276" s="66"/>
      <c r="AN276" s="66"/>
      <c r="AO276" s="66"/>
      <c r="AP276" s="66"/>
      <c r="AQ276" s="66"/>
      <c r="AR276" s="66"/>
      <c r="AS276" s="66"/>
      <c r="AT276" s="66"/>
    </row>
    <row r="277" spans="2:46" ht="14.25">
      <c r="B277" s="106">
        <v>4386</v>
      </c>
      <c r="C277" s="56" t="s">
        <v>708</v>
      </c>
      <c r="D277" s="44">
        <f t="shared" si="28"/>
        <v>55</v>
      </c>
      <c r="E277" s="150">
        <f t="shared" si="29"/>
        <v>9</v>
      </c>
      <c r="F277" s="66"/>
      <c r="G277" s="66">
        <v>2</v>
      </c>
      <c r="H277" s="66"/>
      <c r="I277" s="66">
        <v>7</v>
      </c>
      <c r="J277" s="66">
        <v>2</v>
      </c>
      <c r="K277" s="66"/>
      <c r="L277" s="66"/>
      <c r="M277" s="66"/>
      <c r="N277" s="66"/>
      <c r="O277" s="66"/>
      <c r="P277" s="66"/>
      <c r="Q277" s="66">
        <v>2</v>
      </c>
      <c r="R277" s="66"/>
      <c r="S277" s="66">
        <v>4</v>
      </c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>
        <v>4</v>
      </c>
      <c r="AF277" s="66"/>
      <c r="AG277" s="66"/>
      <c r="AH277" s="66"/>
      <c r="AI277" s="66"/>
      <c r="AJ277" s="66">
        <v>24</v>
      </c>
      <c r="AK277" s="66">
        <v>4</v>
      </c>
      <c r="AL277" s="66">
        <v>6</v>
      </c>
      <c r="AM277" s="66"/>
      <c r="AN277" s="66"/>
      <c r="AO277" s="66"/>
      <c r="AP277" s="66"/>
      <c r="AQ277" s="66"/>
      <c r="AR277" s="66"/>
      <c r="AS277" s="66"/>
      <c r="AT277" s="66"/>
    </row>
    <row r="278" spans="2:46" ht="14.25">
      <c r="B278" s="106">
        <v>4427</v>
      </c>
      <c r="C278" s="56" t="s">
        <v>709</v>
      </c>
      <c r="D278" s="44">
        <f t="shared" si="28"/>
        <v>38</v>
      </c>
      <c r="E278" s="150">
        <f t="shared" si="29"/>
        <v>6</v>
      </c>
      <c r="F278" s="66"/>
      <c r="G278" s="66"/>
      <c r="H278" s="66"/>
      <c r="I278" s="66"/>
      <c r="J278" s="66">
        <v>2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>
        <v>7</v>
      </c>
      <c r="U278" s="66"/>
      <c r="V278" s="66">
        <v>2</v>
      </c>
      <c r="W278" s="66"/>
      <c r="X278" s="66">
        <v>2</v>
      </c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>
        <v>10</v>
      </c>
      <c r="AJ278" s="66"/>
      <c r="AK278" s="66">
        <v>15</v>
      </c>
      <c r="AL278" s="66"/>
      <c r="AM278" s="66"/>
      <c r="AN278" s="66"/>
      <c r="AO278" s="66"/>
      <c r="AP278" s="66"/>
      <c r="AQ278" s="66"/>
      <c r="AR278" s="66"/>
      <c r="AS278" s="66"/>
      <c r="AT278" s="66"/>
    </row>
    <row r="279" spans="2:46" ht="14.25">
      <c r="B279" s="108">
        <v>4436</v>
      </c>
      <c r="C279" s="56" t="s">
        <v>710</v>
      </c>
      <c r="D279" s="44">
        <f t="shared" si="28"/>
        <v>0</v>
      </c>
      <c r="E279" s="150">
        <f t="shared" si="29"/>
        <v>0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</row>
    <row r="280" spans="2:46" ht="14.25">
      <c r="B280" s="106">
        <v>4438</v>
      </c>
      <c r="C280" s="56" t="s">
        <v>711</v>
      </c>
      <c r="D280" s="44">
        <f t="shared" si="28"/>
        <v>34</v>
      </c>
      <c r="E280" s="150">
        <f t="shared" si="29"/>
        <v>5</v>
      </c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>
        <v>2</v>
      </c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>
        <v>10</v>
      </c>
      <c r="AJ280" s="66"/>
      <c r="AK280" s="66">
        <v>18</v>
      </c>
      <c r="AL280" s="66"/>
      <c r="AM280" s="66"/>
      <c r="AN280" s="66"/>
      <c r="AO280" s="66">
        <v>2</v>
      </c>
      <c r="AP280" s="66">
        <v>2</v>
      </c>
      <c r="AQ280" s="66"/>
      <c r="AR280" s="66"/>
      <c r="AS280" s="66"/>
      <c r="AT280" s="66"/>
    </row>
    <row r="281" spans="2:46" ht="14.25">
      <c r="B281" s="106">
        <v>4457</v>
      </c>
      <c r="C281" s="56" t="s">
        <v>712</v>
      </c>
      <c r="D281" s="44">
        <f t="shared" si="28"/>
        <v>0</v>
      </c>
      <c r="E281" s="150">
        <f t="shared" si="29"/>
        <v>0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</row>
    <row r="282" spans="2:46" ht="14.25">
      <c r="B282" s="106">
        <v>4474</v>
      </c>
      <c r="C282" s="56" t="s">
        <v>713</v>
      </c>
      <c r="D282" s="44">
        <f t="shared" si="28"/>
        <v>12</v>
      </c>
      <c r="E282" s="150">
        <f t="shared" si="29"/>
        <v>1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>
        <v>12</v>
      </c>
      <c r="AL282" s="66"/>
      <c r="AM282" s="66"/>
      <c r="AN282" s="66"/>
      <c r="AO282" s="66"/>
      <c r="AP282" s="66"/>
      <c r="AQ282" s="66"/>
      <c r="AR282" s="66"/>
      <c r="AS282" s="66"/>
      <c r="AT282" s="66"/>
    </row>
    <row r="283" spans="2:46" ht="14.25">
      <c r="B283" s="106">
        <v>4518</v>
      </c>
      <c r="C283" s="56" t="s">
        <v>714</v>
      </c>
      <c r="D283" s="44">
        <f t="shared" si="28"/>
        <v>33</v>
      </c>
      <c r="E283" s="150">
        <f t="shared" si="29"/>
        <v>6</v>
      </c>
      <c r="F283" s="66"/>
      <c r="G283" s="66"/>
      <c r="H283" s="66"/>
      <c r="I283" s="66">
        <v>3</v>
      </c>
      <c r="J283" s="66"/>
      <c r="K283" s="66"/>
      <c r="L283" s="66"/>
      <c r="M283" s="66"/>
      <c r="N283" s="66"/>
      <c r="O283" s="66">
        <v>1</v>
      </c>
      <c r="P283" s="66"/>
      <c r="Q283" s="66"/>
      <c r="R283" s="66"/>
      <c r="S283" s="66"/>
      <c r="T283" s="66"/>
      <c r="U283" s="66"/>
      <c r="V283" s="66">
        <v>3</v>
      </c>
      <c r="W283" s="66"/>
      <c r="X283" s="66"/>
      <c r="Y283" s="66">
        <v>2</v>
      </c>
      <c r="Z283" s="66"/>
      <c r="AA283" s="66"/>
      <c r="AB283" s="66"/>
      <c r="AC283" s="66"/>
      <c r="AD283" s="66"/>
      <c r="AE283" s="66"/>
      <c r="AF283" s="66"/>
      <c r="AG283" s="66">
        <v>2</v>
      </c>
      <c r="AH283" s="66"/>
      <c r="AI283" s="66"/>
      <c r="AJ283" s="66"/>
      <c r="AK283" s="66"/>
      <c r="AL283" s="66">
        <v>22</v>
      </c>
      <c r="AM283" s="66"/>
      <c r="AN283" s="66"/>
      <c r="AO283" s="66"/>
      <c r="AP283" s="66"/>
      <c r="AQ283" s="66"/>
      <c r="AR283" s="66"/>
      <c r="AS283" s="66"/>
      <c r="AT283" s="66"/>
    </row>
    <row r="284" spans="2:46" ht="15" thickBot="1">
      <c r="B284" s="106">
        <v>4538</v>
      </c>
      <c r="C284" s="56" t="s">
        <v>715</v>
      </c>
      <c r="D284" s="44">
        <f t="shared" si="28"/>
        <v>2</v>
      </c>
      <c r="E284" s="150">
        <f t="shared" si="29"/>
        <v>1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>
        <v>2</v>
      </c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</row>
    <row r="285" spans="2:46" ht="15" hidden="1" thickBot="1">
      <c r="B285" s="106"/>
      <c r="C285" s="56"/>
      <c r="D285" s="44">
        <f t="shared" si="28"/>
        <v>0</v>
      </c>
      <c r="E285" s="150">
        <f t="shared" si="29"/>
        <v>0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</row>
    <row r="286" spans="2:46" ht="15" hidden="1" thickBot="1">
      <c r="B286" s="106"/>
      <c r="C286" s="56"/>
      <c r="D286" s="44">
        <f t="shared" si="28"/>
        <v>0</v>
      </c>
      <c r="E286" s="150">
        <f t="shared" si="29"/>
        <v>0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</row>
    <row r="287" spans="2:46" ht="15" hidden="1" thickBot="1">
      <c r="B287" s="106"/>
      <c r="C287" s="56"/>
      <c r="D287" s="44">
        <f t="shared" si="28"/>
        <v>0</v>
      </c>
      <c r="E287" s="150">
        <f t="shared" si="29"/>
        <v>0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</row>
    <row r="288" spans="2:46" ht="15" hidden="1" thickBot="1">
      <c r="B288" s="106"/>
      <c r="C288" s="56"/>
      <c r="D288" s="44">
        <f t="shared" si="28"/>
        <v>0</v>
      </c>
      <c r="E288" s="150">
        <f t="shared" si="29"/>
        <v>0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</row>
    <row r="289" spans="2:46" ht="15" hidden="1" thickBot="1">
      <c r="B289" s="106"/>
      <c r="C289" s="56"/>
      <c r="D289" s="44">
        <f t="shared" si="28"/>
        <v>0</v>
      </c>
      <c r="E289" s="150">
        <f t="shared" si="29"/>
        <v>0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</row>
    <row r="290" spans="2:46" ht="15" hidden="1" thickBot="1">
      <c r="B290" s="106"/>
      <c r="C290" s="56"/>
      <c r="D290" s="44">
        <f t="shared" si="28"/>
        <v>0</v>
      </c>
      <c r="E290" s="150">
        <f>COUNT(F290:AT290)</f>
        <v>0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</row>
    <row r="291" spans="2:46" ht="15" hidden="1" thickBot="1">
      <c r="B291" s="106"/>
      <c r="C291" s="56"/>
      <c r="D291" s="44">
        <f t="shared" si="28"/>
        <v>0</v>
      </c>
      <c r="E291" s="150">
        <f>COUNT(F291:AT291)</f>
        <v>0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</row>
    <row r="292" spans="2:46" ht="15" hidden="1" thickBot="1">
      <c r="B292" s="107"/>
      <c r="C292" s="57"/>
      <c r="D292" s="45">
        <f t="shared" si="28"/>
        <v>0</v>
      </c>
      <c r="E292" s="151">
        <f>COUNT(F292:AT292)</f>
        <v>0</v>
      </c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2:46" ht="15" thickBot="1">
      <c r="B293" s="59"/>
      <c r="C293" s="3" t="s">
        <v>817</v>
      </c>
      <c r="D293" s="60">
        <f>SUM(D226:D292)</f>
        <v>4828</v>
      </c>
      <c r="E293" s="168"/>
      <c r="F293" s="61">
        <f>SUM(F226:F292)</f>
        <v>91</v>
      </c>
      <c r="G293" s="61">
        <f aca="true" t="shared" si="30" ref="G293:AT293">SUM(G226:G292)</f>
        <v>53</v>
      </c>
      <c r="H293" s="61">
        <f t="shared" si="30"/>
        <v>35</v>
      </c>
      <c r="I293" s="61">
        <f t="shared" si="30"/>
        <v>465</v>
      </c>
      <c r="J293" s="61">
        <f t="shared" si="30"/>
        <v>12</v>
      </c>
      <c r="K293" s="61">
        <f t="shared" si="30"/>
        <v>77</v>
      </c>
      <c r="L293" s="61">
        <f t="shared" si="30"/>
        <v>8</v>
      </c>
      <c r="M293" s="61">
        <f t="shared" si="30"/>
        <v>2</v>
      </c>
      <c r="N293" s="61">
        <f t="shared" si="30"/>
        <v>399</v>
      </c>
      <c r="O293" s="61">
        <f t="shared" si="30"/>
        <v>8</v>
      </c>
      <c r="P293" s="61">
        <f t="shared" si="30"/>
        <v>100</v>
      </c>
      <c r="Q293" s="61">
        <f t="shared" si="30"/>
        <v>64</v>
      </c>
      <c r="R293" s="61">
        <f t="shared" si="30"/>
        <v>26</v>
      </c>
      <c r="S293" s="61">
        <f t="shared" si="30"/>
        <v>264</v>
      </c>
      <c r="T293" s="61">
        <f t="shared" si="30"/>
        <v>36</v>
      </c>
      <c r="U293" s="61">
        <f t="shared" si="30"/>
        <v>13</v>
      </c>
      <c r="V293" s="61">
        <f t="shared" si="30"/>
        <v>294</v>
      </c>
      <c r="W293" s="61">
        <f t="shared" si="30"/>
        <v>12</v>
      </c>
      <c r="X293" s="61">
        <f t="shared" si="30"/>
        <v>47</v>
      </c>
      <c r="Y293" s="61">
        <f t="shared" si="30"/>
        <v>14</v>
      </c>
      <c r="Z293" s="61">
        <f t="shared" si="30"/>
        <v>9</v>
      </c>
      <c r="AA293" s="61">
        <f t="shared" si="30"/>
        <v>11</v>
      </c>
      <c r="AB293" s="61">
        <f t="shared" si="30"/>
        <v>0</v>
      </c>
      <c r="AC293" s="61">
        <f t="shared" si="30"/>
        <v>0</v>
      </c>
      <c r="AD293" s="61">
        <f t="shared" si="30"/>
        <v>19</v>
      </c>
      <c r="AE293" s="61">
        <f t="shared" si="30"/>
        <v>159</v>
      </c>
      <c r="AF293" s="61">
        <f t="shared" si="30"/>
        <v>19</v>
      </c>
      <c r="AG293" s="61">
        <f t="shared" si="30"/>
        <v>177</v>
      </c>
      <c r="AH293" s="61">
        <f t="shared" si="30"/>
        <v>127</v>
      </c>
      <c r="AI293" s="61">
        <f t="shared" si="30"/>
        <v>448</v>
      </c>
      <c r="AJ293" s="61">
        <f t="shared" si="30"/>
        <v>42</v>
      </c>
      <c r="AK293" s="61">
        <f t="shared" si="30"/>
        <v>900</v>
      </c>
      <c r="AL293" s="61">
        <f t="shared" si="30"/>
        <v>760</v>
      </c>
      <c r="AM293" s="61">
        <f t="shared" si="30"/>
        <v>7</v>
      </c>
      <c r="AN293" s="61">
        <f t="shared" si="30"/>
        <v>10</v>
      </c>
      <c r="AO293" s="61">
        <f t="shared" si="30"/>
        <v>4</v>
      </c>
      <c r="AP293" s="61">
        <f t="shared" si="30"/>
        <v>91</v>
      </c>
      <c r="AQ293" s="61">
        <f t="shared" si="30"/>
        <v>0</v>
      </c>
      <c r="AR293" s="61">
        <f t="shared" si="30"/>
        <v>11</v>
      </c>
      <c r="AS293" s="61">
        <f t="shared" si="30"/>
        <v>0</v>
      </c>
      <c r="AT293" s="61">
        <f t="shared" si="30"/>
        <v>14</v>
      </c>
    </row>
    <row r="294" spans="2:46" ht="15" thickBot="1">
      <c r="B294" s="68" t="s">
        <v>807</v>
      </c>
      <c r="C294" s="69" t="s">
        <v>818</v>
      </c>
      <c r="D294" s="154"/>
      <c r="E294" s="153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</row>
    <row r="295" spans="2:46" ht="14.25">
      <c r="B295" s="105">
        <v>5008</v>
      </c>
      <c r="C295" s="70" t="s">
        <v>716</v>
      </c>
      <c r="D295" s="43">
        <f aca="true" t="shared" si="31" ref="D295:D326">SUM(F295:AT295)</f>
        <v>203</v>
      </c>
      <c r="E295" s="149">
        <f aca="true" t="shared" si="32" ref="E295:E326">COUNT(F295:AT295)</f>
        <v>16</v>
      </c>
      <c r="F295" s="65"/>
      <c r="G295" s="65"/>
      <c r="H295" s="65"/>
      <c r="I295" s="65"/>
      <c r="J295" s="65">
        <v>2</v>
      </c>
      <c r="K295" s="65"/>
      <c r="L295" s="65">
        <v>13</v>
      </c>
      <c r="M295" s="65"/>
      <c r="N295" s="65"/>
      <c r="O295" s="65">
        <v>3</v>
      </c>
      <c r="P295" s="65">
        <v>6</v>
      </c>
      <c r="Q295" s="65"/>
      <c r="R295" s="65"/>
      <c r="S295" s="65"/>
      <c r="T295" s="65">
        <v>2</v>
      </c>
      <c r="U295" s="65"/>
      <c r="V295" s="65"/>
      <c r="W295" s="65">
        <v>1</v>
      </c>
      <c r="X295" s="65">
        <v>32</v>
      </c>
      <c r="Y295" s="65">
        <v>9</v>
      </c>
      <c r="Z295" s="65">
        <v>9</v>
      </c>
      <c r="AA295" s="65"/>
      <c r="AB295" s="65"/>
      <c r="AC295" s="65"/>
      <c r="AD295" s="65"/>
      <c r="AE295" s="65"/>
      <c r="AF295" s="65">
        <v>74</v>
      </c>
      <c r="AG295" s="65"/>
      <c r="AH295" s="65"/>
      <c r="AI295" s="65">
        <v>11</v>
      </c>
      <c r="AJ295" s="65"/>
      <c r="AK295" s="65">
        <v>3</v>
      </c>
      <c r="AL295" s="65">
        <v>1</v>
      </c>
      <c r="AM295" s="65">
        <v>27</v>
      </c>
      <c r="AN295" s="65">
        <v>6</v>
      </c>
      <c r="AO295" s="65">
        <v>4</v>
      </c>
      <c r="AP295" s="65"/>
      <c r="AQ295" s="65"/>
      <c r="AR295" s="65"/>
      <c r="AS295" s="65"/>
      <c r="AT295" s="65"/>
    </row>
    <row r="296" spans="2:46" ht="14.25">
      <c r="B296" s="106">
        <v>5009</v>
      </c>
      <c r="C296" s="56" t="s">
        <v>717</v>
      </c>
      <c r="D296" s="44">
        <f t="shared" si="31"/>
        <v>404</v>
      </c>
      <c r="E296" s="150">
        <f t="shared" si="32"/>
        <v>13</v>
      </c>
      <c r="F296" s="66"/>
      <c r="G296" s="66"/>
      <c r="H296" s="66"/>
      <c r="I296" s="66"/>
      <c r="J296" s="66">
        <v>169</v>
      </c>
      <c r="K296" s="66"/>
      <c r="L296" s="66">
        <v>3</v>
      </c>
      <c r="M296" s="66"/>
      <c r="N296" s="66"/>
      <c r="O296" s="66"/>
      <c r="P296" s="66"/>
      <c r="Q296" s="66"/>
      <c r="R296" s="66"/>
      <c r="S296" s="66"/>
      <c r="T296" s="66">
        <v>2</v>
      </c>
      <c r="U296" s="66">
        <v>6</v>
      </c>
      <c r="V296" s="66"/>
      <c r="W296" s="66"/>
      <c r="X296" s="66">
        <v>29</v>
      </c>
      <c r="Y296" s="66">
        <v>8</v>
      </c>
      <c r="Z296" s="66">
        <v>19</v>
      </c>
      <c r="AA296" s="66"/>
      <c r="AB296" s="66"/>
      <c r="AC296" s="66"/>
      <c r="AD296" s="66"/>
      <c r="AE296" s="66"/>
      <c r="AF296" s="66"/>
      <c r="AG296" s="66"/>
      <c r="AH296" s="66">
        <v>49</v>
      </c>
      <c r="AI296" s="66">
        <v>15</v>
      </c>
      <c r="AJ296" s="66">
        <v>6</v>
      </c>
      <c r="AK296" s="66"/>
      <c r="AL296" s="66"/>
      <c r="AM296" s="66">
        <v>2</v>
      </c>
      <c r="AN296" s="66">
        <v>82</v>
      </c>
      <c r="AO296" s="66">
        <v>14</v>
      </c>
      <c r="AP296" s="66"/>
      <c r="AQ296" s="66"/>
      <c r="AR296" s="66"/>
      <c r="AS296" s="66"/>
      <c r="AT296" s="66"/>
    </row>
    <row r="297" spans="2:46" ht="14.25">
      <c r="B297" s="106">
        <v>5011</v>
      </c>
      <c r="C297" s="56" t="s">
        <v>718</v>
      </c>
      <c r="D297" s="44">
        <f t="shared" si="31"/>
        <v>203</v>
      </c>
      <c r="E297" s="150">
        <f t="shared" si="32"/>
        <v>10</v>
      </c>
      <c r="F297" s="66"/>
      <c r="G297" s="66">
        <v>1</v>
      </c>
      <c r="H297" s="66"/>
      <c r="I297" s="66"/>
      <c r="J297" s="66">
        <v>20</v>
      </c>
      <c r="K297" s="66"/>
      <c r="L297" s="66">
        <v>4</v>
      </c>
      <c r="M297" s="66"/>
      <c r="N297" s="66"/>
      <c r="O297" s="66">
        <v>5</v>
      </c>
      <c r="P297" s="66"/>
      <c r="Q297" s="66"/>
      <c r="R297" s="66"/>
      <c r="S297" s="66"/>
      <c r="T297" s="66"/>
      <c r="U297" s="66"/>
      <c r="V297" s="66"/>
      <c r="W297" s="66"/>
      <c r="X297" s="66">
        <v>102</v>
      </c>
      <c r="Y297" s="66">
        <v>2</v>
      </c>
      <c r="Z297" s="66"/>
      <c r="AA297" s="66"/>
      <c r="AB297" s="66"/>
      <c r="AC297" s="66"/>
      <c r="AD297" s="66"/>
      <c r="AE297" s="66"/>
      <c r="AF297" s="66"/>
      <c r="AG297" s="66"/>
      <c r="AH297" s="66"/>
      <c r="AI297" s="66">
        <v>14</v>
      </c>
      <c r="AJ297" s="66"/>
      <c r="AK297" s="66"/>
      <c r="AL297" s="66"/>
      <c r="AM297" s="66">
        <v>8</v>
      </c>
      <c r="AN297" s="66">
        <v>37</v>
      </c>
      <c r="AO297" s="66">
        <v>10</v>
      </c>
      <c r="AP297" s="66"/>
      <c r="AQ297" s="66"/>
      <c r="AR297" s="66"/>
      <c r="AS297" s="66"/>
      <c r="AT297" s="66"/>
    </row>
    <row r="298" spans="2:46" ht="14.25">
      <c r="B298" s="106">
        <v>5012</v>
      </c>
      <c r="C298" s="56" t="s">
        <v>719</v>
      </c>
      <c r="D298" s="44">
        <f t="shared" si="31"/>
        <v>133</v>
      </c>
      <c r="E298" s="150">
        <f t="shared" si="32"/>
        <v>16</v>
      </c>
      <c r="F298" s="66"/>
      <c r="G298" s="66"/>
      <c r="H298" s="66"/>
      <c r="I298" s="66"/>
      <c r="J298" s="66">
        <v>3</v>
      </c>
      <c r="K298" s="66"/>
      <c r="L298" s="66">
        <v>8</v>
      </c>
      <c r="M298" s="66"/>
      <c r="N298" s="66"/>
      <c r="O298" s="66">
        <v>14</v>
      </c>
      <c r="P298" s="66"/>
      <c r="Q298" s="66">
        <v>4</v>
      </c>
      <c r="R298" s="66"/>
      <c r="S298" s="66"/>
      <c r="T298" s="66">
        <v>5</v>
      </c>
      <c r="U298" s="66">
        <v>4</v>
      </c>
      <c r="V298" s="66"/>
      <c r="W298" s="66">
        <v>1</v>
      </c>
      <c r="X298" s="66"/>
      <c r="Y298" s="66">
        <v>22</v>
      </c>
      <c r="Z298" s="66">
        <v>2</v>
      </c>
      <c r="AA298" s="66"/>
      <c r="AB298" s="66"/>
      <c r="AC298" s="66"/>
      <c r="AD298" s="66">
        <v>2</v>
      </c>
      <c r="AE298" s="66"/>
      <c r="AF298" s="66">
        <v>2</v>
      </c>
      <c r="AG298" s="66"/>
      <c r="AH298" s="66"/>
      <c r="AI298" s="66">
        <v>4</v>
      </c>
      <c r="AJ298" s="66"/>
      <c r="AK298" s="66"/>
      <c r="AL298" s="66">
        <v>2</v>
      </c>
      <c r="AM298" s="66">
        <v>38</v>
      </c>
      <c r="AN298" s="66">
        <v>6</v>
      </c>
      <c r="AO298" s="66">
        <v>16</v>
      </c>
      <c r="AP298" s="66"/>
      <c r="AQ298" s="66"/>
      <c r="AR298" s="66"/>
      <c r="AS298" s="66"/>
      <c r="AT298" s="66"/>
    </row>
    <row r="299" spans="2:46" ht="14.25">
      <c r="B299" s="106">
        <v>5024</v>
      </c>
      <c r="C299" s="56" t="s">
        <v>720</v>
      </c>
      <c r="D299" s="44">
        <f t="shared" si="31"/>
        <v>21</v>
      </c>
      <c r="E299" s="150">
        <f t="shared" si="32"/>
        <v>10</v>
      </c>
      <c r="F299" s="66">
        <v>1</v>
      </c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>
        <v>1</v>
      </c>
      <c r="T299" s="66"/>
      <c r="U299" s="66"/>
      <c r="V299" s="66"/>
      <c r="W299" s="66"/>
      <c r="X299" s="66">
        <v>1</v>
      </c>
      <c r="Y299" s="66"/>
      <c r="Z299" s="66">
        <v>4</v>
      </c>
      <c r="AA299" s="66"/>
      <c r="AB299" s="66"/>
      <c r="AC299" s="66"/>
      <c r="AD299" s="66"/>
      <c r="AE299" s="66"/>
      <c r="AF299" s="66"/>
      <c r="AG299" s="66"/>
      <c r="AH299" s="66"/>
      <c r="AI299" s="66">
        <v>1</v>
      </c>
      <c r="AJ299" s="66"/>
      <c r="AK299" s="66">
        <v>1</v>
      </c>
      <c r="AL299" s="66">
        <v>2</v>
      </c>
      <c r="AM299" s="66">
        <v>4</v>
      </c>
      <c r="AN299" s="66">
        <v>5</v>
      </c>
      <c r="AO299" s="66"/>
      <c r="AP299" s="66">
        <v>1</v>
      </c>
      <c r="AQ299" s="66"/>
      <c r="AR299" s="66"/>
      <c r="AS299" s="66"/>
      <c r="AT299" s="66"/>
    </row>
    <row r="300" spans="2:46" ht="14.25">
      <c r="B300" s="106">
        <v>5059</v>
      </c>
      <c r="C300" s="56" t="s">
        <v>721</v>
      </c>
      <c r="D300" s="44">
        <f t="shared" si="31"/>
        <v>183</v>
      </c>
      <c r="E300" s="150">
        <f t="shared" si="32"/>
        <v>11</v>
      </c>
      <c r="F300" s="66"/>
      <c r="G300" s="66"/>
      <c r="H300" s="66"/>
      <c r="I300" s="66"/>
      <c r="J300" s="66">
        <v>19</v>
      </c>
      <c r="K300" s="66"/>
      <c r="L300" s="66">
        <v>15</v>
      </c>
      <c r="M300" s="66"/>
      <c r="N300" s="66"/>
      <c r="O300" s="66">
        <v>10</v>
      </c>
      <c r="P300" s="66"/>
      <c r="Q300" s="66"/>
      <c r="R300" s="66"/>
      <c r="S300" s="66"/>
      <c r="T300" s="66"/>
      <c r="U300" s="66">
        <v>7</v>
      </c>
      <c r="V300" s="66"/>
      <c r="W300" s="66"/>
      <c r="X300" s="66">
        <v>11</v>
      </c>
      <c r="Y300" s="66">
        <v>5</v>
      </c>
      <c r="Z300" s="66">
        <v>31</v>
      </c>
      <c r="AA300" s="66"/>
      <c r="AB300" s="66"/>
      <c r="AC300" s="66"/>
      <c r="AD300" s="66"/>
      <c r="AE300" s="66"/>
      <c r="AF300" s="66"/>
      <c r="AG300" s="66"/>
      <c r="AH300" s="66"/>
      <c r="AI300" s="66">
        <v>7</v>
      </c>
      <c r="AJ300" s="66"/>
      <c r="AK300" s="66"/>
      <c r="AL300" s="66"/>
      <c r="AM300" s="66">
        <v>13</v>
      </c>
      <c r="AN300" s="66">
        <v>50</v>
      </c>
      <c r="AO300" s="66">
        <v>15</v>
      </c>
      <c r="AP300" s="66"/>
      <c r="AQ300" s="66"/>
      <c r="AR300" s="66"/>
      <c r="AS300" s="66"/>
      <c r="AT300" s="66"/>
    </row>
    <row r="301" spans="2:46" ht="14.25">
      <c r="B301" s="106">
        <v>5061</v>
      </c>
      <c r="C301" s="56" t="s">
        <v>722</v>
      </c>
      <c r="D301" s="44">
        <f t="shared" si="31"/>
        <v>238</v>
      </c>
      <c r="E301" s="150">
        <f t="shared" si="32"/>
        <v>13</v>
      </c>
      <c r="F301" s="66"/>
      <c r="G301" s="66"/>
      <c r="H301" s="66"/>
      <c r="I301" s="66"/>
      <c r="J301" s="66">
        <v>6</v>
      </c>
      <c r="K301" s="66"/>
      <c r="L301" s="66">
        <v>20</v>
      </c>
      <c r="M301" s="66"/>
      <c r="N301" s="66"/>
      <c r="O301" s="66">
        <v>37</v>
      </c>
      <c r="P301" s="66"/>
      <c r="Q301" s="66"/>
      <c r="R301" s="66"/>
      <c r="S301" s="66"/>
      <c r="T301" s="66">
        <v>5</v>
      </c>
      <c r="U301" s="66">
        <v>1</v>
      </c>
      <c r="V301" s="66"/>
      <c r="W301" s="66">
        <v>1</v>
      </c>
      <c r="X301" s="66">
        <v>5</v>
      </c>
      <c r="Y301" s="66">
        <v>55</v>
      </c>
      <c r="Z301" s="66">
        <v>4</v>
      </c>
      <c r="AA301" s="66"/>
      <c r="AB301" s="66"/>
      <c r="AC301" s="66"/>
      <c r="AD301" s="66"/>
      <c r="AE301" s="66"/>
      <c r="AF301" s="66"/>
      <c r="AG301" s="66"/>
      <c r="AH301" s="66"/>
      <c r="AI301" s="66">
        <v>3</v>
      </c>
      <c r="AJ301" s="66"/>
      <c r="AK301" s="66"/>
      <c r="AL301" s="66"/>
      <c r="AM301" s="66">
        <v>90</v>
      </c>
      <c r="AN301" s="66">
        <v>2</v>
      </c>
      <c r="AO301" s="66">
        <v>9</v>
      </c>
      <c r="AP301" s="66"/>
      <c r="AQ301" s="66"/>
      <c r="AR301" s="66"/>
      <c r="AS301" s="66"/>
      <c r="AT301" s="66"/>
    </row>
    <row r="302" spans="2:46" ht="14.25">
      <c r="B302" s="106">
        <v>5072</v>
      </c>
      <c r="C302" s="56" t="s">
        <v>723</v>
      </c>
      <c r="D302" s="44">
        <f t="shared" si="31"/>
        <v>57</v>
      </c>
      <c r="E302" s="150">
        <f t="shared" si="32"/>
        <v>12</v>
      </c>
      <c r="F302" s="66"/>
      <c r="G302" s="66"/>
      <c r="H302" s="66"/>
      <c r="I302" s="66"/>
      <c r="J302" s="66">
        <v>8</v>
      </c>
      <c r="K302" s="66"/>
      <c r="L302" s="66">
        <v>4</v>
      </c>
      <c r="M302" s="66"/>
      <c r="N302" s="66"/>
      <c r="O302" s="66">
        <v>2</v>
      </c>
      <c r="P302" s="66"/>
      <c r="Q302" s="66"/>
      <c r="R302" s="66"/>
      <c r="S302" s="66"/>
      <c r="T302" s="66">
        <v>4</v>
      </c>
      <c r="U302" s="66">
        <v>2</v>
      </c>
      <c r="V302" s="66"/>
      <c r="W302" s="66"/>
      <c r="X302" s="66">
        <v>6</v>
      </c>
      <c r="Y302" s="66"/>
      <c r="Z302" s="66"/>
      <c r="AA302" s="66"/>
      <c r="AB302" s="66"/>
      <c r="AC302" s="66"/>
      <c r="AD302" s="66"/>
      <c r="AE302" s="66">
        <v>3</v>
      </c>
      <c r="AF302" s="66"/>
      <c r="AG302" s="66"/>
      <c r="AH302" s="66"/>
      <c r="AI302" s="66">
        <v>7</v>
      </c>
      <c r="AJ302" s="66">
        <v>5</v>
      </c>
      <c r="AK302" s="66"/>
      <c r="AL302" s="66"/>
      <c r="AM302" s="66">
        <v>1</v>
      </c>
      <c r="AN302" s="66">
        <v>13</v>
      </c>
      <c r="AO302" s="66">
        <v>2</v>
      </c>
      <c r="AP302" s="66"/>
      <c r="AQ302" s="66"/>
      <c r="AR302" s="66"/>
      <c r="AS302" s="66"/>
      <c r="AT302" s="66"/>
    </row>
    <row r="303" spans="2:46" ht="14.25">
      <c r="B303" s="106">
        <v>5078</v>
      </c>
      <c r="C303" s="56" t="s">
        <v>724</v>
      </c>
      <c r="D303" s="44">
        <f t="shared" si="31"/>
        <v>367</v>
      </c>
      <c r="E303" s="150">
        <f t="shared" si="32"/>
        <v>11</v>
      </c>
      <c r="F303" s="66"/>
      <c r="G303" s="66"/>
      <c r="H303" s="66"/>
      <c r="I303" s="66"/>
      <c r="J303" s="66">
        <v>7</v>
      </c>
      <c r="K303" s="66"/>
      <c r="L303" s="66">
        <v>15</v>
      </c>
      <c r="M303" s="66"/>
      <c r="N303" s="66"/>
      <c r="O303" s="66">
        <v>88</v>
      </c>
      <c r="P303" s="66"/>
      <c r="Q303" s="66">
        <v>2</v>
      </c>
      <c r="R303" s="66"/>
      <c r="S303" s="66"/>
      <c r="T303" s="66"/>
      <c r="U303" s="66"/>
      <c r="V303" s="66"/>
      <c r="W303" s="66">
        <v>1</v>
      </c>
      <c r="X303" s="66"/>
      <c r="Y303" s="66">
        <v>102</v>
      </c>
      <c r="Z303" s="66"/>
      <c r="AA303" s="66"/>
      <c r="AB303" s="66"/>
      <c r="AC303" s="66"/>
      <c r="AD303" s="66"/>
      <c r="AE303" s="66">
        <v>4</v>
      </c>
      <c r="AF303" s="66"/>
      <c r="AG303" s="66"/>
      <c r="AH303" s="66"/>
      <c r="AI303" s="66">
        <v>2</v>
      </c>
      <c r="AJ303" s="66"/>
      <c r="AK303" s="66">
        <v>1</v>
      </c>
      <c r="AL303" s="66"/>
      <c r="AM303" s="66">
        <v>124</v>
      </c>
      <c r="AN303" s="66">
        <v>21</v>
      </c>
      <c r="AO303" s="66"/>
      <c r="AP303" s="66"/>
      <c r="AQ303" s="66"/>
      <c r="AR303" s="66"/>
      <c r="AS303" s="66"/>
      <c r="AT303" s="66"/>
    </row>
    <row r="304" spans="2:46" ht="14.25">
      <c r="B304" s="106">
        <v>5089</v>
      </c>
      <c r="C304" s="56" t="s">
        <v>725</v>
      </c>
      <c r="D304" s="44">
        <f t="shared" si="31"/>
        <v>278</v>
      </c>
      <c r="E304" s="150">
        <f t="shared" si="32"/>
        <v>12</v>
      </c>
      <c r="F304" s="66"/>
      <c r="G304" s="66"/>
      <c r="H304" s="66"/>
      <c r="I304" s="66"/>
      <c r="J304" s="66">
        <v>7</v>
      </c>
      <c r="K304" s="66"/>
      <c r="L304" s="66">
        <v>19</v>
      </c>
      <c r="M304" s="66"/>
      <c r="N304" s="66"/>
      <c r="O304" s="66">
        <v>39</v>
      </c>
      <c r="P304" s="66"/>
      <c r="Q304" s="66"/>
      <c r="R304" s="66"/>
      <c r="S304" s="66"/>
      <c r="T304" s="66">
        <v>8</v>
      </c>
      <c r="U304" s="66"/>
      <c r="V304" s="66"/>
      <c r="W304" s="66"/>
      <c r="X304" s="66">
        <v>3</v>
      </c>
      <c r="Y304" s="66">
        <v>54</v>
      </c>
      <c r="Z304" s="66">
        <v>9</v>
      </c>
      <c r="AA304" s="66"/>
      <c r="AB304" s="66"/>
      <c r="AC304" s="66"/>
      <c r="AD304" s="66"/>
      <c r="AE304" s="66"/>
      <c r="AF304" s="66"/>
      <c r="AG304" s="66"/>
      <c r="AH304" s="66"/>
      <c r="AI304" s="66">
        <v>7</v>
      </c>
      <c r="AJ304" s="66"/>
      <c r="AK304" s="66">
        <v>3</v>
      </c>
      <c r="AL304" s="66"/>
      <c r="AM304" s="66">
        <v>108</v>
      </c>
      <c r="AN304" s="66">
        <v>4</v>
      </c>
      <c r="AO304" s="66">
        <v>17</v>
      </c>
      <c r="AP304" s="66"/>
      <c r="AQ304" s="66"/>
      <c r="AR304" s="66"/>
      <c r="AS304" s="66"/>
      <c r="AT304" s="66"/>
    </row>
    <row r="305" spans="2:46" ht="14.25">
      <c r="B305" s="106">
        <v>5100</v>
      </c>
      <c r="C305" s="56" t="s">
        <v>726</v>
      </c>
      <c r="D305" s="44">
        <f t="shared" si="31"/>
        <v>139</v>
      </c>
      <c r="E305" s="150">
        <f t="shared" si="32"/>
        <v>14</v>
      </c>
      <c r="F305" s="66"/>
      <c r="G305" s="66"/>
      <c r="H305" s="66"/>
      <c r="I305" s="66"/>
      <c r="J305" s="66">
        <v>11</v>
      </c>
      <c r="K305" s="66"/>
      <c r="L305" s="66">
        <v>12</v>
      </c>
      <c r="M305" s="66"/>
      <c r="N305" s="66"/>
      <c r="O305" s="66">
        <v>5</v>
      </c>
      <c r="P305" s="66"/>
      <c r="Q305" s="66"/>
      <c r="R305" s="66"/>
      <c r="S305" s="66"/>
      <c r="T305" s="66">
        <v>3</v>
      </c>
      <c r="U305" s="66">
        <v>3</v>
      </c>
      <c r="V305" s="66"/>
      <c r="W305" s="66"/>
      <c r="X305" s="66">
        <v>13</v>
      </c>
      <c r="Y305" s="66">
        <v>5</v>
      </c>
      <c r="Z305" s="66">
        <v>37</v>
      </c>
      <c r="AA305" s="66"/>
      <c r="AB305" s="66"/>
      <c r="AC305" s="66"/>
      <c r="AD305" s="66">
        <v>3</v>
      </c>
      <c r="AE305" s="66"/>
      <c r="AF305" s="66"/>
      <c r="AG305" s="66"/>
      <c r="AH305" s="66"/>
      <c r="AI305" s="66">
        <v>6</v>
      </c>
      <c r="AJ305" s="66">
        <v>1</v>
      </c>
      <c r="AK305" s="66"/>
      <c r="AL305" s="66"/>
      <c r="AM305" s="66">
        <v>6</v>
      </c>
      <c r="AN305" s="66">
        <v>25</v>
      </c>
      <c r="AO305" s="66">
        <v>9</v>
      </c>
      <c r="AP305" s="66"/>
      <c r="AQ305" s="66"/>
      <c r="AR305" s="66"/>
      <c r="AS305" s="66"/>
      <c r="AT305" s="66"/>
    </row>
    <row r="306" spans="2:46" ht="14.25">
      <c r="B306" s="106">
        <v>5102</v>
      </c>
      <c r="C306" s="54" t="s">
        <v>727</v>
      </c>
      <c r="D306" s="44">
        <f t="shared" si="31"/>
        <v>4</v>
      </c>
      <c r="E306" s="150">
        <f t="shared" si="32"/>
        <v>2</v>
      </c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>
        <v>2</v>
      </c>
      <c r="AJ306" s="66"/>
      <c r="AK306" s="66"/>
      <c r="AL306" s="66"/>
      <c r="AM306" s="66"/>
      <c r="AN306" s="66"/>
      <c r="AO306" s="66">
        <v>2</v>
      </c>
      <c r="AP306" s="66"/>
      <c r="AQ306" s="66"/>
      <c r="AR306" s="66"/>
      <c r="AS306" s="66"/>
      <c r="AT306" s="66"/>
    </row>
    <row r="307" spans="2:46" ht="14.25">
      <c r="B307" s="106">
        <v>5127</v>
      </c>
      <c r="C307" s="56" t="s">
        <v>728</v>
      </c>
      <c r="D307" s="44">
        <f t="shared" si="31"/>
        <v>151</v>
      </c>
      <c r="E307" s="150">
        <f t="shared" si="32"/>
        <v>10</v>
      </c>
      <c r="F307" s="66"/>
      <c r="G307" s="66"/>
      <c r="H307" s="66"/>
      <c r="I307" s="66"/>
      <c r="J307" s="66">
        <v>2</v>
      </c>
      <c r="K307" s="66"/>
      <c r="L307" s="66">
        <v>20</v>
      </c>
      <c r="M307" s="66"/>
      <c r="N307" s="66"/>
      <c r="O307" s="66">
        <v>4</v>
      </c>
      <c r="P307" s="66"/>
      <c r="Q307" s="66"/>
      <c r="R307" s="66"/>
      <c r="S307" s="66"/>
      <c r="T307" s="66"/>
      <c r="U307" s="66"/>
      <c r="V307" s="66"/>
      <c r="W307" s="66"/>
      <c r="X307" s="66">
        <v>13</v>
      </c>
      <c r="Y307" s="66">
        <v>13</v>
      </c>
      <c r="Z307" s="66">
        <v>39</v>
      </c>
      <c r="AA307" s="66"/>
      <c r="AB307" s="66"/>
      <c r="AC307" s="66"/>
      <c r="AD307" s="66"/>
      <c r="AE307" s="66"/>
      <c r="AF307" s="66"/>
      <c r="AG307" s="66"/>
      <c r="AH307" s="66"/>
      <c r="AI307" s="66">
        <v>6</v>
      </c>
      <c r="AJ307" s="66"/>
      <c r="AK307" s="66"/>
      <c r="AL307" s="66"/>
      <c r="AM307" s="66">
        <v>13</v>
      </c>
      <c r="AN307" s="66">
        <v>33</v>
      </c>
      <c r="AO307" s="66">
        <v>8</v>
      </c>
      <c r="AP307" s="66"/>
      <c r="AQ307" s="66"/>
      <c r="AR307" s="66"/>
      <c r="AS307" s="66"/>
      <c r="AT307" s="66"/>
    </row>
    <row r="308" spans="2:46" ht="14.25">
      <c r="B308" s="106">
        <v>5137</v>
      </c>
      <c r="C308" s="56" t="s">
        <v>954</v>
      </c>
      <c r="D308" s="44">
        <f t="shared" si="31"/>
        <v>155</v>
      </c>
      <c r="E308" s="150">
        <f t="shared" si="32"/>
        <v>13</v>
      </c>
      <c r="F308" s="66"/>
      <c r="G308" s="66"/>
      <c r="H308" s="66"/>
      <c r="I308" s="66"/>
      <c r="J308" s="66">
        <v>13</v>
      </c>
      <c r="K308" s="66"/>
      <c r="L308" s="66">
        <v>7</v>
      </c>
      <c r="M308" s="66"/>
      <c r="N308" s="66"/>
      <c r="O308" s="66">
        <v>8</v>
      </c>
      <c r="P308" s="66"/>
      <c r="Q308" s="66"/>
      <c r="R308" s="66">
        <v>2</v>
      </c>
      <c r="S308" s="66"/>
      <c r="T308" s="66">
        <v>2</v>
      </c>
      <c r="U308" s="66"/>
      <c r="V308" s="66"/>
      <c r="W308" s="66"/>
      <c r="X308" s="66">
        <v>17</v>
      </c>
      <c r="Y308" s="66">
        <v>9</v>
      </c>
      <c r="Z308" s="66">
        <v>23</v>
      </c>
      <c r="AA308" s="66"/>
      <c r="AB308" s="66"/>
      <c r="AC308" s="66"/>
      <c r="AD308" s="66"/>
      <c r="AE308" s="66"/>
      <c r="AF308" s="66"/>
      <c r="AG308" s="66"/>
      <c r="AH308" s="66"/>
      <c r="AI308" s="66">
        <v>3</v>
      </c>
      <c r="AJ308" s="66"/>
      <c r="AK308" s="66"/>
      <c r="AL308" s="66"/>
      <c r="AM308" s="66">
        <v>8</v>
      </c>
      <c r="AN308" s="66">
        <v>45</v>
      </c>
      <c r="AO308" s="66">
        <v>16</v>
      </c>
      <c r="AP308" s="66"/>
      <c r="AQ308" s="66"/>
      <c r="AR308" s="66"/>
      <c r="AS308" s="66"/>
      <c r="AT308" s="66">
        <v>2</v>
      </c>
    </row>
    <row r="309" spans="2:46" ht="14.25">
      <c r="B309" s="106">
        <v>5142</v>
      </c>
      <c r="C309" s="56" t="s">
        <v>729</v>
      </c>
      <c r="D309" s="44">
        <f t="shared" si="31"/>
        <v>79</v>
      </c>
      <c r="E309" s="150">
        <f t="shared" si="32"/>
        <v>9</v>
      </c>
      <c r="F309" s="66"/>
      <c r="G309" s="66"/>
      <c r="H309" s="66"/>
      <c r="I309" s="66"/>
      <c r="J309" s="66">
        <v>6</v>
      </c>
      <c r="K309" s="66"/>
      <c r="L309" s="66">
        <v>11</v>
      </c>
      <c r="M309" s="66"/>
      <c r="N309" s="66"/>
      <c r="O309" s="66">
        <v>5</v>
      </c>
      <c r="P309" s="66"/>
      <c r="Q309" s="66"/>
      <c r="R309" s="66"/>
      <c r="S309" s="66"/>
      <c r="T309" s="66"/>
      <c r="U309" s="66"/>
      <c r="V309" s="66"/>
      <c r="W309" s="66"/>
      <c r="X309" s="66">
        <v>9</v>
      </c>
      <c r="Y309" s="66">
        <v>2</v>
      </c>
      <c r="Z309" s="66">
        <v>31</v>
      </c>
      <c r="AA309" s="66"/>
      <c r="AB309" s="66"/>
      <c r="AC309" s="66"/>
      <c r="AD309" s="66"/>
      <c r="AE309" s="66"/>
      <c r="AF309" s="66"/>
      <c r="AG309" s="66"/>
      <c r="AH309" s="66"/>
      <c r="AI309" s="66">
        <v>4</v>
      </c>
      <c r="AJ309" s="66"/>
      <c r="AK309" s="66"/>
      <c r="AL309" s="66"/>
      <c r="AM309" s="66"/>
      <c r="AN309" s="66">
        <v>6</v>
      </c>
      <c r="AO309" s="66">
        <v>5</v>
      </c>
      <c r="AP309" s="66"/>
      <c r="AQ309" s="66"/>
      <c r="AR309" s="66"/>
      <c r="AS309" s="66"/>
      <c r="AT309" s="66"/>
    </row>
    <row r="310" spans="2:46" ht="14.25">
      <c r="B310" s="106">
        <v>5177</v>
      </c>
      <c r="C310" s="56" t="s">
        <v>730</v>
      </c>
      <c r="D310" s="44">
        <f t="shared" si="31"/>
        <v>118</v>
      </c>
      <c r="E310" s="150">
        <f t="shared" si="32"/>
        <v>17</v>
      </c>
      <c r="F310" s="66"/>
      <c r="G310" s="66">
        <v>2</v>
      </c>
      <c r="H310" s="66"/>
      <c r="I310" s="66"/>
      <c r="J310" s="66">
        <v>9</v>
      </c>
      <c r="K310" s="66"/>
      <c r="L310" s="66">
        <v>4</v>
      </c>
      <c r="M310" s="66"/>
      <c r="N310" s="66"/>
      <c r="O310" s="66">
        <v>6</v>
      </c>
      <c r="P310" s="66"/>
      <c r="Q310" s="66"/>
      <c r="R310" s="66"/>
      <c r="S310" s="66"/>
      <c r="T310" s="66">
        <v>4</v>
      </c>
      <c r="U310" s="66">
        <v>3</v>
      </c>
      <c r="V310" s="66"/>
      <c r="W310" s="66"/>
      <c r="X310" s="66">
        <v>15</v>
      </c>
      <c r="Y310" s="66">
        <v>3</v>
      </c>
      <c r="Z310" s="66">
        <v>9</v>
      </c>
      <c r="AA310" s="66"/>
      <c r="AB310" s="66"/>
      <c r="AC310" s="66"/>
      <c r="AD310" s="66"/>
      <c r="AE310" s="66"/>
      <c r="AF310" s="66">
        <v>1</v>
      </c>
      <c r="AG310" s="66"/>
      <c r="AH310" s="66"/>
      <c r="AI310" s="66">
        <v>11</v>
      </c>
      <c r="AJ310" s="66">
        <v>2</v>
      </c>
      <c r="AK310" s="66"/>
      <c r="AL310" s="66"/>
      <c r="AM310" s="66">
        <v>4</v>
      </c>
      <c r="AN310" s="66">
        <v>37</v>
      </c>
      <c r="AO310" s="66">
        <v>4</v>
      </c>
      <c r="AP310" s="66">
        <v>2</v>
      </c>
      <c r="AQ310" s="66"/>
      <c r="AR310" s="66">
        <v>2</v>
      </c>
      <c r="AS310" s="66"/>
      <c r="AT310" s="66"/>
    </row>
    <row r="311" spans="2:46" ht="14.25">
      <c r="B311" s="106">
        <v>5178</v>
      </c>
      <c r="C311" s="56" t="s">
        <v>731</v>
      </c>
      <c r="D311" s="44">
        <f t="shared" si="31"/>
        <v>142</v>
      </c>
      <c r="E311" s="150">
        <f t="shared" si="32"/>
        <v>15</v>
      </c>
      <c r="F311" s="66"/>
      <c r="G311" s="66">
        <v>2</v>
      </c>
      <c r="H311" s="66"/>
      <c r="I311" s="66"/>
      <c r="J311" s="66">
        <v>16</v>
      </c>
      <c r="K311" s="66"/>
      <c r="L311" s="66">
        <v>2</v>
      </c>
      <c r="M311" s="66"/>
      <c r="N311" s="66">
        <v>2</v>
      </c>
      <c r="O311" s="66">
        <v>8</v>
      </c>
      <c r="P311" s="66"/>
      <c r="Q311" s="66"/>
      <c r="R311" s="66"/>
      <c r="S311" s="66"/>
      <c r="T311" s="66">
        <v>3</v>
      </c>
      <c r="U311" s="66">
        <v>2</v>
      </c>
      <c r="V311" s="66"/>
      <c r="W311" s="66"/>
      <c r="X311" s="66">
        <v>17</v>
      </c>
      <c r="Y311" s="66">
        <v>6</v>
      </c>
      <c r="Z311" s="66">
        <v>11</v>
      </c>
      <c r="AA311" s="66"/>
      <c r="AB311" s="66"/>
      <c r="AC311" s="66"/>
      <c r="AD311" s="66"/>
      <c r="AE311" s="66"/>
      <c r="AF311" s="66"/>
      <c r="AG311" s="66"/>
      <c r="AH311" s="66"/>
      <c r="AI311" s="66">
        <v>5</v>
      </c>
      <c r="AJ311" s="66"/>
      <c r="AK311" s="66">
        <v>2</v>
      </c>
      <c r="AL311" s="66"/>
      <c r="AM311" s="66">
        <v>3</v>
      </c>
      <c r="AN311" s="66">
        <v>53</v>
      </c>
      <c r="AO311" s="66">
        <v>10</v>
      </c>
      <c r="AP311" s="66"/>
      <c r="AQ311" s="66"/>
      <c r="AR311" s="66"/>
      <c r="AS311" s="66"/>
      <c r="AT311" s="66"/>
    </row>
    <row r="312" spans="2:46" ht="14.25">
      <c r="B312" s="106">
        <v>5180</v>
      </c>
      <c r="C312" s="56" t="s">
        <v>732</v>
      </c>
      <c r="D312" s="44">
        <f t="shared" si="31"/>
        <v>101</v>
      </c>
      <c r="E312" s="150">
        <f t="shared" si="32"/>
        <v>12</v>
      </c>
      <c r="F312" s="66"/>
      <c r="G312" s="66"/>
      <c r="H312" s="66"/>
      <c r="I312" s="66"/>
      <c r="J312" s="66">
        <v>2</v>
      </c>
      <c r="K312" s="66"/>
      <c r="L312" s="66">
        <v>7</v>
      </c>
      <c r="M312" s="66"/>
      <c r="N312" s="66"/>
      <c r="O312" s="66">
        <v>11</v>
      </c>
      <c r="P312" s="66">
        <v>2</v>
      </c>
      <c r="Q312" s="66"/>
      <c r="R312" s="66"/>
      <c r="S312" s="66"/>
      <c r="T312" s="66"/>
      <c r="U312" s="66"/>
      <c r="V312" s="66"/>
      <c r="W312" s="66"/>
      <c r="X312" s="66">
        <v>5</v>
      </c>
      <c r="Y312" s="66">
        <v>13</v>
      </c>
      <c r="Z312" s="66">
        <v>6</v>
      </c>
      <c r="AA312" s="66"/>
      <c r="AB312" s="66"/>
      <c r="AC312" s="66"/>
      <c r="AD312" s="66"/>
      <c r="AE312" s="66"/>
      <c r="AF312" s="66"/>
      <c r="AG312" s="66"/>
      <c r="AH312" s="66"/>
      <c r="AI312" s="66">
        <v>2</v>
      </c>
      <c r="AJ312" s="66">
        <v>2</v>
      </c>
      <c r="AK312" s="66"/>
      <c r="AL312" s="66"/>
      <c r="AM312" s="66">
        <v>40</v>
      </c>
      <c r="AN312" s="66">
        <v>3</v>
      </c>
      <c r="AO312" s="66">
        <v>8</v>
      </c>
      <c r="AP312" s="66"/>
      <c r="AQ312" s="66"/>
      <c r="AR312" s="66"/>
      <c r="AS312" s="66"/>
      <c r="AT312" s="66"/>
    </row>
    <row r="313" spans="2:46" ht="14.25">
      <c r="B313" s="106">
        <v>5194</v>
      </c>
      <c r="C313" s="56" t="s">
        <v>955</v>
      </c>
      <c r="D313" s="44">
        <f t="shared" si="31"/>
        <v>13</v>
      </c>
      <c r="E313" s="150">
        <f t="shared" si="32"/>
        <v>4</v>
      </c>
      <c r="F313" s="66"/>
      <c r="G313" s="66"/>
      <c r="H313" s="66"/>
      <c r="I313" s="66"/>
      <c r="J313" s="66"/>
      <c r="K313" s="66"/>
      <c r="L313" s="66">
        <v>4</v>
      </c>
      <c r="M313" s="66"/>
      <c r="N313" s="66"/>
      <c r="O313" s="66">
        <v>2</v>
      </c>
      <c r="P313" s="66"/>
      <c r="Q313" s="66"/>
      <c r="R313" s="66"/>
      <c r="S313" s="66"/>
      <c r="T313" s="66"/>
      <c r="U313" s="66"/>
      <c r="V313" s="66"/>
      <c r="W313" s="66"/>
      <c r="X313" s="66"/>
      <c r="Y313" s="66">
        <v>2</v>
      </c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>
        <v>5</v>
      </c>
      <c r="AN313" s="66"/>
      <c r="AO313" s="66"/>
      <c r="AP313" s="66"/>
      <c r="AQ313" s="66"/>
      <c r="AR313" s="66"/>
      <c r="AS313" s="66"/>
      <c r="AT313" s="66"/>
    </row>
    <row r="314" spans="2:46" ht="14.25">
      <c r="B314" s="106">
        <v>5202</v>
      </c>
      <c r="C314" s="56" t="s">
        <v>733</v>
      </c>
      <c r="D314" s="44">
        <f t="shared" si="31"/>
        <v>0</v>
      </c>
      <c r="E314" s="150">
        <f t="shared" si="32"/>
        <v>0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</row>
    <row r="315" spans="2:46" ht="14.25">
      <c r="B315" s="108">
        <v>5205</v>
      </c>
      <c r="C315" s="56" t="s">
        <v>956</v>
      </c>
      <c r="D315" s="44">
        <f t="shared" si="31"/>
        <v>83</v>
      </c>
      <c r="E315" s="150">
        <f t="shared" si="32"/>
        <v>8</v>
      </c>
      <c r="F315" s="66"/>
      <c r="G315" s="66"/>
      <c r="H315" s="66"/>
      <c r="I315" s="66"/>
      <c r="J315" s="66"/>
      <c r="K315" s="66"/>
      <c r="L315" s="66">
        <v>3</v>
      </c>
      <c r="M315" s="66"/>
      <c r="N315" s="66"/>
      <c r="O315" s="66">
        <v>5</v>
      </c>
      <c r="P315" s="66"/>
      <c r="Q315" s="66"/>
      <c r="R315" s="66"/>
      <c r="S315" s="66"/>
      <c r="T315" s="66"/>
      <c r="U315" s="66"/>
      <c r="V315" s="66"/>
      <c r="W315" s="66"/>
      <c r="X315" s="66">
        <v>2</v>
      </c>
      <c r="Y315" s="66">
        <v>20</v>
      </c>
      <c r="Z315" s="66">
        <v>2</v>
      </c>
      <c r="AA315" s="66"/>
      <c r="AB315" s="66"/>
      <c r="AC315" s="66"/>
      <c r="AD315" s="66"/>
      <c r="AE315" s="66"/>
      <c r="AF315" s="66"/>
      <c r="AG315" s="66"/>
      <c r="AH315" s="66"/>
      <c r="AI315" s="66">
        <v>2</v>
      </c>
      <c r="AJ315" s="66"/>
      <c r="AK315" s="66"/>
      <c r="AL315" s="66"/>
      <c r="AM315" s="66">
        <v>48</v>
      </c>
      <c r="AN315" s="66">
        <v>1</v>
      </c>
      <c r="AO315" s="66"/>
      <c r="AP315" s="66"/>
      <c r="AQ315" s="66"/>
      <c r="AR315" s="66"/>
      <c r="AS315" s="66"/>
      <c r="AT315" s="66"/>
    </row>
    <row r="316" spans="2:46" ht="14.25">
      <c r="B316" s="106">
        <v>5207</v>
      </c>
      <c r="C316" s="56" t="s">
        <v>957</v>
      </c>
      <c r="D316" s="44">
        <f t="shared" si="31"/>
        <v>216</v>
      </c>
      <c r="E316" s="150">
        <f t="shared" si="32"/>
        <v>13</v>
      </c>
      <c r="F316" s="66"/>
      <c r="G316" s="66"/>
      <c r="H316" s="66"/>
      <c r="I316" s="66"/>
      <c r="J316" s="66">
        <v>5</v>
      </c>
      <c r="K316" s="66"/>
      <c r="L316" s="66">
        <v>24</v>
      </c>
      <c r="M316" s="66"/>
      <c r="N316" s="66"/>
      <c r="O316" s="66">
        <v>28</v>
      </c>
      <c r="P316" s="66">
        <v>2</v>
      </c>
      <c r="Q316" s="66"/>
      <c r="R316" s="66"/>
      <c r="S316" s="66"/>
      <c r="T316" s="66">
        <v>3</v>
      </c>
      <c r="U316" s="66">
        <v>2</v>
      </c>
      <c r="V316" s="66"/>
      <c r="W316" s="66"/>
      <c r="X316" s="66"/>
      <c r="Y316" s="66">
        <v>42</v>
      </c>
      <c r="Z316" s="66">
        <v>12</v>
      </c>
      <c r="AA316" s="66">
        <v>2</v>
      </c>
      <c r="AB316" s="66"/>
      <c r="AC316" s="66"/>
      <c r="AD316" s="66"/>
      <c r="AE316" s="66"/>
      <c r="AF316" s="66"/>
      <c r="AG316" s="66"/>
      <c r="AH316" s="66"/>
      <c r="AI316" s="66">
        <v>4</v>
      </c>
      <c r="AJ316" s="66">
        <v>2</v>
      </c>
      <c r="AK316" s="66"/>
      <c r="AL316" s="66"/>
      <c r="AM316" s="66">
        <v>84</v>
      </c>
      <c r="AN316" s="66"/>
      <c r="AO316" s="66">
        <v>6</v>
      </c>
      <c r="AP316" s="66"/>
      <c r="AQ316" s="66"/>
      <c r="AR316" s="66"/>
      <c r="AS316" s="66"/>
      <c r="AT316" s="66"/>
    </row>
    <row r="317" spans="2:46" ht="14.25">
      <c r="B317" s="106">
        <v>5216</v>
      </c>
      <c r="C317" s="56" t="s">
        <v>958</v>
      </c>
      <c r="D317" s="44">
        <f t="shared" si="31"/>
        <v>305</v>
      </c>
      <c r="E317" s="150">
        <f t="shared" si="32"/>
        <v>12</v>
      </c>
      <c r="F317" s="66"/>
      <c r="G317" s="66"/>
      <c r="H317" s="66"/>
      <c r="I317" s="66"/>
      <c r="J317" s="66">
        <v>26</v>
      </c>
      <c r="K317" s="66"/>
      <c r="L317" s="66">
        <v>40</v>
      </c>
      <c r="M317" s="66"/>
      <c r="N317" s="66"/>
      <c r="O317" s="66">
        <v>24</v>
      </c>
      <c r="P317" s="66"/>
      <c r="Q317" s="66"/>
      <c r="R317" s="66"/>
      <c r="S317" s="66"/>
      <c r="T317" s="66">
        <v>2</v>
      </c>
      <c r="U317" s="66">
        <v>2</v>
      </c>
      <c r="V317" s="66"/>
      <c r="W317" s="66"/>
      <c r="X317" s="66">
        <v>17</v>
      </c>
      <c r="Y317" s="66">
        <v>29</v>
      </c>
      <c r="Z317" s="66">
        <v>51</v>
      </c>
      <c r="AA317" s="66"/>
      <c r="AB317" s="66"/>
      <c r="AC317" s="66"/>
      <c r="AD317" s="66"/>
      <c r="AE317" s="66"/>
      <c r="AF317" s="66"/>
      <c r="AG317" s="66"/>
      <c r="AH317" s="66"/>
      <c r="AI317" s="66">
        <v>11</v>
      </c>
      <c r="AJ317" s="66"/>
      <c r="AK317" s="66"/>
      <c r="AL317" s="66"/>
      <c r="AM317" s="66">
        <v>21</v>
      </c>
      <c r="AN317" s="66">
        <v>20</v>
      </c>
      <c r="AO317" s="66">
        <v>62</v>
      </c>
      <c r="AP317" s="66"/>
      <c r="AQ317" s="66"/>
      <c r="AR317" s="66"/>
      <c r="AS317" s="66"/>
      <c r="AT317" s="66"/>
    </row>
    <row r="318" spans="2:46" ht="14.25">
      <c r="B318" s="106">
        <v>5217</v>
      </c>
      <c r="C318" s="56" t="s">
        <v>734</v>
      </c>
      <c r="D318" s="44">
        <f t="shared" si="31"/>
        <v>186</v>
      </c>
      <c r="E318" s="150">
        <f t="shared" si="32"/>
        <v>17</v>
      </c>
      <c r="F318" s="66"/>
      <c r="G318" s="66">
        <v>1</v>
      </c>
      <c r="H318" s="66"/>
      <c r="I318" s="66"/>
      <c r="J318" s="66">
        <v>7</v>
      </c>
      <c r="K318" s="66"/>
      <c r="L318" s="66">
        <v>14</v>
      </c>
      <c r="M318" s="66">
        <v>2</v>
      </c>
      <c r="N318" s="66">
        <v>1</v>
      </c>
      <c r="O318" s="66">
        <v>13</v>
      </c>
      <c r="P318" s="66"/>
      <c r="Q318" s="66"/>
      <c r="R318" s="66"/>
      <c r="S318" s="66"/>
      <c r="T318" s="66">
        <v>20</v>
      </c>
      <c r="U318" s="66"/>
      <c r="V318" s="66"/>
      <c r="W318" s="66">
        <v>2</v>
      </c>
      <c r="X318" s="66">
        <v>8</v>
      </c>
      <c r="Y318" s="66">
        <v>22</v>
      </c>
      <c r="Z318" s="66">
        <v>8</v>
      </c>
      <c r="AA318" s="66">
        <v>2</v>
      </c>
      <c r="AB318" s="66"/>
      <c r="AC318" s="66"/>
      <c r="AD318" s="66"/>
      <c r="AE318" s="66"/>
      <c r="AF318" s="66"/>
      <c r="AG318" s="66"/>
      <c r="AH318" s="66"/>
      <c r="AI318" s="66">
        <v>5</v>
      </c>
      <c r="AJ318" s="66"/>
      <c r="AK318" s="66"/>
      <c r="AL318" s="66"/>
      <c r="AM318" s="66">
        <v>55</v>
      </c>
      <c r="AN318" s="66">
        <v>6</v>
      </c>
      <c r="AO318" s="66">
        <v>18</v>
      </c>
      <c r="AP318" s="66"/>
      <c r="AQ318" s="66"/>
      <c r="AR318" s="66">
        <v>2</v>
      </c>
      <c r="AS318" s="66"/>
      <c r="AT318" s="66"/>
    </row>
    <row r="319" spans="2:46" ht="14.25">
      <c r="B319" s="106">
        <v>5222</v>
      </c>
      <c r="C319" s="56" t="s">
        <v>735</v>
      </c>
      <c r="D319" s="44">
        <f t="shared" si="31"/>
        <v>12</v>
      </c>
      <c r="E319" s="150">
        <f t="shared" si="32"/>
        <v>5</v>
      </c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>
        <v>1</v>
      </c>
      <c r="X319" s="66">
        <v>3</v>
      </c>
      <c r="Y319" s="66">
        <v>2</v>
      </c>
      <c r="Z319" s="66"/>
      <c r="AA319" s="66"/>
      <c r="AB319" s="66"/>
      <c r="AC319" s="66"/>
      <c r="AD319" s="66"/>
      <c r="AE319" s="66"/>
      <c r="AF319" s="66"/>
      <c r="AG319" s="66"/>
      <c r="AH319" s="66"/>
      <c r="AI319" s="66">
        <v>3</v>
      </c>
      <c r="AJ319" s="66"/>
      <c r="AK319" s="66"/>
      <c r="AL319" s="66"/>
      <c r="AM319" s="66"/>
      <c r="AN319" s="66">
        <v>3</v>
      </c>
      <c r="AO319" s="66"/>
      <c r="AP319" s="66"/>
      <c r="AQ319" s="66"/>
      <c r="AR319" s="66"/>
      <c r="AS319" s="66"/>
      <c r="AT319" s="66"/>
    </row>
    <row r="320" spans="2:46" ht="14.25">
      <c r="B320" s="108">
        <v>5229</v>
      </c>
      <c r="C320" s="56" t="s">
        <v>736</v>
      </c>
      <c r="D320" s="44">
        <f t="shared" si="31"/>
        <v>5</v>
      </c>
      <c r="E320" s="150">
        <f t="shared" si="32"/>
        <v>3</v>
      </c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>
        <v>1</v>
      </c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>
        <v>2</v>
      </c>
      <c r="AN320" s="66">
        <v>2</v>
      </c>
      <c r="AO320" s="66"/>
      <c r="AP320" s="66"/>
      <c r="AQ320" s="66"/>
      <c r="AR320" s="66"/>
      <c r="AS320" s="66"/>
      <c r="AT320" s="66"/>
    </row>
    <row r="321" spans="2:46" ht="14.25">
      <c r="B321" s="106">
        <v>5245</v>
      </c>
      <c r="C321" s="56" t="s">
        <v>737</v>
      </c>
      <c r="D321" s="44">
        <f t="shared" si="31"/>
        <v>318</v>
      </c>
      <c r="E321" s="150">
        <f t="shared" si="32"/>
        <v>16</v>
      </c>
      <c r="F321" s="66"/>
      <c r="G321" s="66"/>
      <c r="H321" s="66"/>
      <c r="I321" s="66"/>
      <c r="J321" s="66">
        <v>23</v>
      </c>
      <c r="K321" s="66"/>
      <c r="L321" s="66">
        <v>24</v>
      </c>
      <c r="M321" s="66"/>
      <c r="N321" s="66"/>
      <c r="O321" s="66">
        <v>13</v>
      </c>
      <c r="P321" s="66">
        <v>1</v>
      </c>
      <c r="Q321" s="66"/>
      <c r="R321" s="66"/>
      <c r="S321" s="66"/>
      <c r="T321" s="66">
        <v>26</v>
      </c>
      <c r="U321" s="66">
        <v>2</v>
      </c>
      <c r="V321" s="66"/>
      <c r="W321" s="66"/>
      <c r="X321" s="66">
        <v>16</v>
      </c>
      <c r="Y321" s="66">
        <v>15</v>
      </c>
      <c r="Z321" s="66">
        <v>35</v>
      </c>
      <c r="AA321" s="66">
        <v>1</v>
      </c>
      <c r="AB321" s="66"/>
      <c r="AC321" s="66"/>
      <c r="AD321" s="66">
        <v>2</v>
      </c>
      <c r="AE321" s="66"/>
      <c r="AF321" s="66">
        <v>1</v>
      </c>
      <c r="AG321" s="66"/>
      <c r="AH321" s="66"/>
      <c r="AI321" s="66">
        <v>25</v>
      </c>
      <c r="AJ321" s="66"/>
      <c r="AK321" s="66"/>
      <c r="AL321" s="66"/>
      <c r="AM321" s="66">
        <v>67</v>
      </c>
      <c r="AN321" s="66">
        <v>15</v>
      </c>
      <c r="AO321" s="66">
        <v>52</v>
      </c>
      <c r="AP321" s="66"/>
      <c r="AQ321" s="66"/>
      <c r="AR321" s="66"/>
      <c r="AS321" s="66"/>
      <c r="AT321" s="66"/>
    </row>
    <row r="322" spans="2:46" ht="14.25">
      <c r="B322" s="106">
        <v>5256</v>
      </c>
      <c r="C322" s="56" t="s">
        <v>738</v>
      </c>
      <c r="D322" s="44">
        <f t="shared" si="31"/>
        <v>155</v>
      </c>
      <c r="E322" s="150">
        <f t="shared" si="32"/>
        <v>12</v>
      </c>
      <c r="F322" s="66"/>
      <c r="G322" s="66"/>
      <c r="H322" s="66"/>
      <c r="I322" s="66"/>
      <c r="J322" s="66">
        <v>23</v>
      </c>
      <c r="K322" s="66"/>
      <c r="L322" s="66">
        <v>34</v>
      </c>
      <c r="M322" s="66"/>
      <c r="N322" s="66"/>
      <c r="O322" s="66">
        <v>26</v>
      </c>
      <c r="P322" s="66"/>
      <c r="Q322" s="66"/>
      <c r="R322" s="66"/>
      <c r="S322" s="66"/>
      <c r="T322" s="66">
        <v>6</v>
      </c>
      <c r="U322" s="66"/>
      <c r="V322" s="66"/>
      <c r="W322" s="66"/>
      <c r="X322" s="66">
        <v>3</v>
      </c>
      <c r="Y322" s="66">
        <v>8</v>
      </c>
      <c r="Z322" s="66">
        <v>28</v>
      </c>
      <c r="AA322" s="66"/>
      <c r="AB322" s="66"/>
      <c r="AC322" s="66"/>
      <c r="AD322" s="66"/>
      <c r="AE322" s="66"/>
      <c r="AF322" s="66"/>
      <c r="AG322" s="66">
        <v>2</v>
      </c>
      <c r="AH322" s="66"/>
      <c r="AI322" s="66">
        <v>2</v>
      </c>
      <c r="AJ322" s="66"/>
      <c r="AK322" s="66"/>
      <c r="AL322" s="66"/>
      <c r="AM322" s="66">
        <v>9</v>
      </c>
      <c r="AN322" s="66">
        <v>4</v>
      </c>
      <c r="AO322" s="66">
        <v>10</v>
      </c>
      <c r="AP322" s="66"/>
      <c r="AQ322" s="66"/>
      <c r="AR322" s="66"/>
      <c r="AS322" s="66"/>
      <c r="AT322" s="66"/>
    </row>
    <row r="323" spans="2:46" ht="14.25">
      <c r="B323" s="106">
        <v>5271</v>
      </c>
      <c r="C323" s="56" t="s">
        <v>739</v>
      </c>
      <c r="D323" s="44">
        <f t="shared" si="31"/>
        <v>32</v>
      </c>
      <c r="E323" s="150">
        <f t="shared" si="32"/>
        <v>5</v>
      </c>
      <c r="F323" s="66"/>
      <c r="G323" s="66"/>
      <c r="H323" s="66"/>
      <c r="I323" s="66"/>
      <c r="J323" s="66"/>
      <c r="K323" s="66"/>
      <c r="L323" s="66">
        <v>2</v>
      </c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>
        <v>11</v>
      </c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>
        <v>3</v>
      </c>
      <c r="AN323" s="66">
        <v>14</v>
      </c>
      <c r="AO323" s="66">
        <v>2</v>
      </c>
      <c r="AP323" s="66"/>
      <c r="AQ323" s="66"/>
      <c r="AR323" s="66"/>
      <c r="AS323" s="66"/>
      <c r="AT323" s="66"/>
    </row>
    <row r="324" spans="2:46" ht="14.25">
      <c r="B324" s="106">
        <v>5274</v>
      </c>
      <c r="C324" s="56" t="s">
        <v>740</v>
      </c>
      <c r="D324" s="44">
        <f t="shared" si="31"/>
        <v>12</v>
      </c>
      <c r="E324" s="150">
        <f t="shared" si="32"/>
        <v>4</v>
      </c>
      <c r="F324" s="66"/>
      <c r="G324" s="66"/>
      <c r="H324" s="66"/>
      <c r="I324" s="66"/>
      <c r="J324" s="66"/>
      <c r="K324" s="66"/>
      <c r="L324" s="66"/>
      <c r="M324" s="66"/>
      <c r="N324" s="66"/>
      <c r="O324" s="66">
        <v>1</v>
      </c>
      <c r="P324" s="66"/>
      <c r="Q324" s="66"/>
      <c r="R324" s="66"/>
      <c r="S324" s="66"/>
      <c r="T324" s="66">
        <v>3</v>
      </c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>
        <v>4</v>
      </c>
      <c r="AJ324" s="66"/>
      <c r="AK324" s="66"/>
      <c r="AL324" s="66"/>
      <c r="AM324" s="66">
        <v>4</v>
      </c>
      <c r="AN324" s="66"/>
      <c r="AO324" s="66"/>
      <c r="AP324" s="66"/>
      <c r="AQ324" s="66"/>
      <c r="AR324" s="66"/>
      <c r="AS324" s="66"/>
      <c r="AT324" s="66"/>
    </row>
    <row r="325" spans="2:46" ht="14.25">
      <c r="B325" s="106">
        <v>5276</v>
      </c>
      <c r="C325" s="56" t="s">
        <v>741</v>
      </c>
      <c r="D325" s="44">
        <f t="shared" si="31"/>
        <v>176</v>
      </c>
      <c r="E325" s="150">
        <f t="shared" si="32"/>
        <v>12</v>
      </c>
      <c r="F325" s="66"/>
      <c r="G325" s="66">
        <v>2</v>
      </c>
      <c r="H325" s="66"/>
      <c r="I325" s="66"/>
      <c r="J325" s="66">
        <v>24</v>
      </c>
      <c r="K325" s="66"/>
      <c r="L325" s="66">
        <v>21</v>
      </c>
      <c r="M325" s="66"/>
      <c r="N325" s="66"/>
      <c r="O325" s="66">
        <v>6</v>
      </c>
      <c r="P325" s="66"/>
      <c r="Q325" s="66"/>
      <c r="R325" s="66"/>
      <c r="S325" s="66"/>
      <c r="T325" s="66">
        <v>6</v>
      </c>
      <c r="U325" s="66"/>
      <c r="V325" s="66"/>
      <c r="W325" s="66"/>
      <c r="X325" s="66">
        <v>4</v>
      </c>
      <c r="Y325" s="66">
        <v>2</v>
      </c>
      <c r="Z325" s="66">
        <v>28</v>
      </c>
      <c r="AA325" s="66"/>
      <c r="AB325" s="66"/>
      <c r="AC325" s="66"/>
      <c r="AD325" s="66"/>
      <c r="AE325" s="66"/>
      <c r="AF325" s="66"/>
      <c r="AG325" s="66"/>
      <c r="AH325" s="66"/>
      <c r="AI325" s="66">
        <v>58</v>
      </c>
      <c r="AJ325" s="66"/>
      <c r="AK325" s="66"/>
      <c r="AL325" s="66">
        <v>2</v>
      </c>
      <c r="AM325" s="66"/>
      <c r="AN325" s="66">
        <v>12</v>
      </c>
      <c r="AO325" s="66">
        <v>11</v>
      </c>
      <c r="AP325" s="66"/>
      <c r="AQ325" s="66"/>
      <c r="AR325" s="66"/>
      <c r="AS325" s="66"/>
      <c r="AT325" s="66"/>
    </row>
    <row r="326" spans="2:46" ht="14.25">
      <c r="B326" s="108">
        <v>5295</v>
      </c>
      <c r="C326" s="56" t="s">
        <v>742</v>
      </c>
      <c r="D326" s="44">
        <f t="shared" si="31"/>
        <v>72</v>
      </c>
      <c r="E326" s="150">
        <f t="shared" si="32"/>
        <v>10</v>
      </c>
      <c r="F326" s="66"/>
      <c r="G326" s="66"/>
      <c r="H326" s="66"/>
      <c r="I326" s="66"/>
      <c r="J326" s="66">
        <v>7</v>
      </c>
      <c r="K326" s="66"/>
      <c r="L326" s="66">
        <v>16</v>
      </c>
      <c r="M326" s="66"/>
      <c r="N326" s="66"/>
      <c r="O326" s="66">
        <v>4</v>
      </c>
      <c r="P326" s="66"/>
      <c r="Q326" s="66">
        <v>3</v>
      </c>
      <c r="R326" s="66"/>
      <c r="S326" s="66"/>
      <c r="T326" s="66"/>
      <c r="U326" s="66"/>
      <c r="V326" s="66"/>
      <c r="W326" s="66"/>
      <c r="X326" s="66">
        <v>3</v>
      </c>
      <c r="Y326" s="66">
        <v>3</v>
      </c>
      <c r="Z326" s="66">
        <v>18</v>
      </c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>
        <v>8</v>
      </c>
      <c r="AN326" s="66">
        <v>7</v>
      </c>
      <c r="AO326" s="66">
        <v>3</v>
      </c>
      <c r="AP326" s="66"/>
      <c r="AQ326" s="66"/>
      <c r="AR326" s="66"/>
      <c r="AS326" s="66"/>
      <c r="AT326" s="66"/>
    </row>
    <row r="327" spans="2:46" ht="14.25">
      <c r="B327" s="106">
        <v>5297</v>
      </c>
      <c r="C327" s="56" t="s">
        <v>743</v>
      </c>
      <c r="D327" s="44">
        <f aca="true" t="shared" si="33" ref="D327:D358">SUM(F327:AT327)</f>
        <v>0</v>
      </c>
      <c r="E327" s="150">
        <f aca="true" t="shared" si="34" ref="E327:E358">COUNT(F327:AT327)</f>
        <v>0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</row>
    <row r="328" spans="2:46" ht="14.25">
      <c r="B328" s="106">
        <v>5298</v>
      </c>
      <c r="C328" s="56" t="s">
        <v>744</v>
      </c>
      <c r="D328" s="44">
        <f t="shared" si="33"/>
        <v>0</v>
      </c>
      <c r="E328" s="150">
        <f t="shared" si="34"/>
        <v>0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</row>
    <row r="329" spans="2:46" ht="14.25">
      <c r="B329" s="106">
        <v>5303</v>
      </c>
      <c r="C329" s="56" t="s">
        <v>959</v>
      </c>
      <c r="D329" s="44">
        <f t="shared" si="33"/>
        <v>152</v>
      </c>
      <c r="E329" s="150">
        <f t="shared" si="34"/>
        <v>16</v>
      </c>
      <c r="F329" s="66"/>
      <c r="G329" s="66"/>
      <c r="H329" s="66"/>
      <c r="I329" s="66"/>
      <c r="J329" s="66">
        <v>8</v>
      </c>
      <c r="K329" s="66"/>
      <c r="L329" s="66">
        <v>14</v>
      </c>
      <c r="M329" s="66"/>
      <c r="N329" s="66">
        <v>2</v>
      </c>
      <c r="O329" s="66">
        <v>5</v>
      </c>
      <c r="P329" s="66"/>
      <c r="Q329" s="66"/>
      <c r="R329" s="66"/>
      <c r="S329" s="66"/>
      <c r="T329" s="66">
        <v>3</v>
      </c>
      <c r="U329" s="66">
        <v>2</v>
      </c>
      <c r="V329" s="66"/>
      <c r="W329" s="66"/>
      <c r="X329" s="66">
        <v>40</v>
      </c>
      <c r="Y329" s="66">
        <v>4</v>
      </c>
      <c r="Z329" s="66">
        <v>2</v>
      </c>
      <c r="AA329" s="66"/>
      <c r="AB329" s="66"/>
      <c r="AC329" s="66"/>
      <c r="AD329" s="66"/>
      <c r="AE329" s="66">
        <v>2</v>
      </c>
      <c r="AF329" s="66"/>
      <c r="AG329" s="66"/>
      <c r="AH329" s="66"/>
      <c r="AI329" s="66">
        <v>10</v>
      </c>
      <c r="AJ329" s="66"/>
      <c r="AK329" s="66">
        <v>3</v>
      </c>
      <c r="AL329" s="66">
        <v>2</v>
      </c>
      <c r="AM329" s="66">
        <v>45</v>
      </c>
      <c r="AN329" s="66">
        <v>7</v>
      </c>
      <c r="AO329" s="66">
        <v>3</v>
      </c>
      <c r="AP329" s="66"/>
      <c r="AQ329" s="66"/>
      <c r="AR329" s="66"/>
      <c r="AS329" s="66"/>
      <c r="AT329" s="66"/>
    </row>
    <row r="330" spans="2:46" ht="14.25">
      <c r="B330" s="106">
        <v>5305</v>
      </c>
      <c r="C330" s="56" t="s">
        <v>745</v>
      </c>
      <c r="D330" s="44">
        <f t="shared" si="33"/>
        <v>1</v>
      </c>
      <c r="E330" s="150">
        <f t="shared" si="34"/>
        <v>1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>
        <v>1</v>
      </c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</row>
    <row r="331" spans="2:46" ht="14.25">
      <c r="B331" s="106">
        <v>5311</v>
      </c>
      <c r="C331" s="56" t="s">
        <v>746</v>
      </c>
      <c r="D331" s="44">
        <f t="shared" si="33"/>
        <v>2</v>
      </c>
      <c r="E331" s="150">
        <f t="shared" si="34"/>
        <v>1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>
        <v>2</v>
      </c>
      <c r="AO331" s="66"/>
      <c r="AP331" s="66"/>
      <c r="AQ331" s="66"/>
      <c r="AR331" s="66"/>
      <c r="AS331" s="66"/>
      <c r="AT331" s="66"/>
    </row>
    <row r="332" spans="2:46" ht="14.25">
      <c r="B332" s="106">
        <v>5318</v>
      </c>
      <c r="C332" s="56" t="s">
        <v>747</v>
      </c>
      <c r="D332" s="44">
        <f t="shared" si="33"/>
        <v>5</v>
      </c>
      <c r="E332" s="150">
        <f t="shared" si="34"/>
        <v>3</v>
      </c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>
        <v>2</v>
      </c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>
        <v>1</v>
      </c>
      <c r="AO332" s="66">
        <v>2</v>
      </c>
      <c r="AP332" s="66"/>
      <c r="AQ332" s="66"/>
      <c r="AR332" s="66"/>
      <c r="AS332" s="66"/>
      <c r="AT332" s="66"/>
    </row>
    <row r="333" spans="2:46" ht="14.25">
      <c r="B333" s="106">
        <v>5323</v>
      </c>
      <c r="C333" s="56" t="s">
        <v>748</v>
      </c>
      <c r="D333" s="44">
        <f t="shared" si="33"/>
        <v>58</v>
      </c>
      <c r="E333" s="150">
        <f t="shared" si="34"/>
        <v>8</v>
      </c>
      <c r="F333" s="66"/>
      <c r="G333" s="66"/>
      <c r="H333" s="66"/>
      <c r="I333" s="66"/>
      <c r="J333" s="66"/>
      <c r="K333" s="66"/>
      <c r="L333" s="66">
        <v>10</v>
      </c>
      <c r="M333" s="66"/>
      <c r="N333" s="66"/>
      <c r="O333" s="66">
        <v>4</v>
      </c>
      <c r="P333" s="66"/>
      <c r="Q333" s="66"/>
      <c r="R333" s="66"/>
      <c r="S333" s="66"/>
      <c r="T333" s="66"/>
      <c r="U333" s="66"/>
      <c r="V333" s="66"/>
      <c r="W333" s="66"/>
      <c r="X333" s="66"/>
      <c r="Y333" s="66">
        <v>11</v>
      </c>
      <c r="Z333" s="66">
        <v>6</v>
      </c>
      <c r="AA333" s="66"/>
      <c r="AB333" s="66"/>
      <c r="AC333" s="66"/>
      <c r="AD333" s="66"/>
      <c r="AE333" s="66"/>
      <c r="AF333" s="66"/>
      <c r="AG333" s="66"/>
      <c r="AH333" s="66"/>
      <c r="AI333" s="66">
        <v>2</v>
      </c>
      <c r="AJ333" s="66"/>
      <c r="AK333" s="66"/>
      <c r="AL333" s="66"/>
      <c r="AM333" s="66">
        <v>10</v>
      </c>
      <c r="AN333" s="66">
        <v>2</v>
      </c>
      <c r="AO333" s="66">
        <v>13</v>
      </c>
      <c r="AP333" s="66"/>
      <c r="AQ333" s="66"/>
      <c r="AR333" s="66"/>
      <c r="AS333" s="66"/>
      <c r="AT333" s="66"/>
    </row>
    <row r="334" spans="2:46" ht="14.25">
      <c r="B334" s="106">
        <v>5328</v>
      </c>
      <c r="C334" s="56" t="s">
        <v>749</v>
      </c>
      <c r="D334" s="44">
        <f t="shared" si="33"/>
        <v>247</v>
      </c>
      <c r="E334" s="150">
        <f t="shared" si="34"/>
        <v>12</v>
      </c>
      <c r="F334" s="66"/>
      <c r="G334" s="66"/>
      <c r="H334" s="66"/>
      <c r="I334" s="66"/>
      <c r="J334" s="66">
        <v>14</v>
      </c>
      <c r="K334" s="66"/>
      <c r="L334" s="66">
        <v>39</v>
      </c>
      <c r="M334" s="66"/>
      <c r="N334" s="66"/>
      <c r="O334" s="66">
        <v>23</v>
      </c>
      <c r="P334" s="66"/>
      <c r="Q334" s="66"/>
      <c r="R334" s="66"/>
      <c r="S334" s="66"/>
      <c r="T334" s="66">
        <v>4</v>
      </c>
      <c r="U334" s="66"/>
      <c r="V334" s="66"/>
      <c r="W334" s="66"/>
      <c r="X334" s="66">
        <v>4</v>
      </c>
      <c r="Y334" s="66">
        <v>22</v>
      </c>
      <c r="Z334" s="66">
        <v>32</v>
      </c>
      <c r="AA334" s="66"/>
      <c r="AB334" s="66"/>
      <c r="AC334" s="66"/>
      <c r="AD334" s="66"/>
      <c r="AE334" s="66">
        <v>2</v>
      </c>
      <c r="AF334" s="66"/>
      <c r="AG334" s="66"/>
      <c r="AH334" s="66"/>
      <c r="AI334" s="66">
        <v>8</v>
      </c>
      <c r="AJ334" s="66"/>
      <c r="AK334" s="66"/>
      <c r="AL334" s="66"/>
      <c r="AM334" s="66">
        <v>76</v>
      </c>
      <c r="AN334" s="66">
        <v>3</v>
      </c>
      <c r="AO334" s="66">
        <v>20</v>
      </c>
      <c r="AP334" s="66"/>
      <c r="AQ334" s="66"/>
      <c r="AR334" s="66"/>
      <c r="AS334" s="66"/>
      <c r="AT334" s="66"/>
    </row>
    <row r="335" spans="2:46" ht="14.25">
      <c r="B335" s="106">
        <v>5330</v>
      </c>
      <c r="C335" s="56" t="s">
        <v>750</v>
      </c>
      <c r="D335" s="44">
        <f t="shared" si="33"/>
        <v>212</v>
      </c>
      <c r="E335" s="150">
        <f t="shared" si="34"/>
        <v>13</v>
      </c>
      <c r="F335" s="66"/>
      <c r="G335" s="66"/>
      <c r="H335" s="66"/>
      <c r="I335" s="66"/>
      <c r="J335" s="66">
        <v>43</v>
      </c>
      <c r="K335" s="66"/>
      <c r="L335" s="66">
        <v>2</v>
      </c>
      <c r="M335" s="66"/>
      <c r="N335" s="66"/>
      <c r="O335" s="66">
        <v>4</v>
      </c>
      <c r="P335" s="66">
        <v>1</v>
      </c>
      <c r="Q335" s="66"/>
      <c r="R335" s="66"/>
      <c r="S335" s="66"/>
      <c r="T335" s="66">
        <v>6</v>
      </c>
      <c r="U335" s="66">
        <v>11</v>
      </c>
      <c r="V335" s="66"/>
      <c r="W335" s="66"/>
      <c r="X335" s="66">
        <v>6</v>
      </c>
      <c r="Y335" s="66">
        <v>4</v>
      </c>
      <c r="Z335" s="66">
        <v>11</v>
      </c>
      <c r="AA335" s="66"/>
      <c r="AB335" s="66"/>
      <c r="AC335" s="66"/>
      <c r="AD335" s="66"/>
      <c r="AE335" s="66"/>
      <c r="AF335" s="66"/>
      <c r="AG335" s="66"/>
      <c r="AH335" s="66"/>
      <c r="AI335" s="66">
        <v>13</v>
      </c>
      <c r="AJ335" s="66"/>
      <c r="AK335" s="66"/>
      <c r="AL335" s="66"/>
      <c r="AM335" s="66">
        <v>5</v>
      </c>
      <c r="AN335" s="66">
        <v>29</v>
      </c>
      <c r="AO335" s="66">
        <v>77</v>
      </c>
      <c r="AP335" s="66"/>
      <c r="AQ335" s="66"/>
      <c r="AR335" s="66"/>
      <c r="AS335" s="66"/>
      <c r="AT335" s="66"/>
    </row>
    <row r="336" spans="2:46" ht="14.25">
      <c r="B336" s="108">
        <v>5344</v>
      </c>
      <c r="C336" s="56" t="s">
        <v>751</v>
      </c>
      <c r="D336" s="44">
        <f t="shared" si="33"/>
        <v>13</v>
      </c>
      <c r="E336" s="150">
        <f t="shared" si="34"/>
        <v>1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>
        <v>13</v>
      </c>
      <c r="AN336" s="66"/>
      <c r="AO336" s="66"/>
      <c r="AP336" s="66"/>
      <c r="AQ336" s="66"/>
      <c r="AR336" s="66"/>
      <c r="AS336" s="66"/>
      <c r="AT336" s="66"/>
    </row>
    <row r="337" spans="2:46" ht="14.25">
      <c r="B337" s="106">
        <v>5345</v>
      </c>
      <c r="C337" s="56" t="s">
        <v>752</v>
      </c>
      <c r="D337" s="44">
        <f t="shared" si="33"/>
        <v>95</v>
      </c>
      <c r="E337" s="150">
        <f t="shared" si="34"/>
        <v>14</v>
      </c>
      <c r="F337" s="66"/>
      <c r="G337" s="66"/>
      <c r="H337" s="66"/>
      <c r="I337" s="66"/>
      <c r="J337" s="66">
        <v>2</v>
      </c>
      <c r="K337" s="66"/>
      <c r="L337" s="66">
        <v>7</v>
      </c>
      <c r="M337" s="66"/>
      <c r="N337" s="66"/>
      <c r="O337" s="66">
        <v>7</v>
      </c>
      <c r="P337" s="66"/>
      <c r="Q337" s="66"/>
      <c r="R337" s="66"/>
      <c r="S337" s="66"/>
      <c r="T337" s="66">
        <v>19</v>
      </c>
      <c r="U337" s="66">
        <v>1</v>
      </c>
      <c r="V337" s="66"/>
      <c r="W337" s="66"/>
      <c r="X337" s="66"/>
      <c r="Y337" s="66">
        <v>6</v>
      </c>
      <c r="Z337" s="66">
        <v>2</v>
      </c>
      <c r="AA337" s="66">
        <v>1</v>
      </c>
      <c r="AB337" s="66"/>
      <c r="AC337" s="66"/>
      <c r="AD337" s="66">
        <v>3</v>
      </c>
      <c r="AE337" s="66"/>
      <c r="AF337" s="66"/>
      <c r="AG337" s="66"/>
      <c r="AH337" s="66"/>
      <c r="AI337" s="66">
        <v>16</v>
      </c>
      <c r="AJ337" s="66"/>
      <c r="AK337" s="66">
        <v>2</v>
      </c>
      <c r="AL337" s="66"/>
      <c r="AM337" s="66">
        <v>9</v>
      </c>
      <c r="AN337" s="66">
        <v>8</v>
      </c>
      <c r="AO337" s="66">
        <v>12</v>
      </c>
      <c r="AP337" s="66"/>
      <c r="AQ337" s="66"/>
      <c r="AR337" s="66"/>
      <c r="AS337" s="66"/>
      <c r="AT337" s="66"/>
    </row>
    <row r="338" spans="2:46" ht="14.25">
      <c r="B338" s="106">
        <v>5347</v>
      </c>
      <c r="C338" s="56" t="s">
        <v>753</v>
      </c>
      <c r="D338" s="44">
        <f t="shared" si="33"/>
        <v>83</v>
      </c>
      <c r="E338" s="150">
        <f t="shared" si="34"/>
        <v>12</v>
      </c>
      <c r="F338" s="66"/>
      <c r="G338" s="66"/>
      <c r="H338" s="66"/>
      <c r="I338" s="66"/>
      <c r="J338" s="66">
        <v>1</v>
      </c>
      <c r="K338" s="66"/>
      <c r="L338" s="66">
        <v>15</v>
      </c>
      <c r="M338" s="66"/>
      <c r="N338" s="66"/>
      <c r="O338" s="66">
        <v>6</v>
      </c>
      <c r="P338" s="66"/>
      <c r="Q338" s="66"/>
      <c r="R338" s="66"/>
      <c r="S338" s="66"/>
      <c r="T338" s="66">
        <v>1</v>
      </c>
      <c r="U338" s="66">
        <v>1</v>
      </c>
      <c r="V338" s="66"/>
      <c r="W338" s="66"/>
      <c r="X338" s="66">
        <v>4</v>
      </c>
      <c r="Y338" s="66">
        <v>9</v>
      </c>
      <c r="Z338" s="66">
        <v>8</v>
      </c>
      <c r="AA338" s="66"/>
      <c r="AB338" s="66"/>
      <c r="AC338" s="66"/>
      <c r="AD338" s="66"/>
      <c r="AE338" s="66"/>
      <c r="AF338" s="66"/>
      <c r="AG338" s="66"/>
      <c r="AH338" s="66"/>
      <c r="AI338" s="66">
        <v>4</v>
      </c>
      <c r="AJ338" s="66"/>
      <c r="AK338" s="66"/>
      <c r="AL338" s="66"/>
      <c r="AM338" s="66">
        <v>27</v>
      </c>
      <c r="AN338" s="66">
        <v>2</v>
      </c>
      <c r="AO338" s="66">
        <v>5</v>
      </c>
      <c r="AP338" s="66"/>
      <c r="AQ338" s="66"/>
      <c r="AR338" s="66"/>
      <c r="AS338" s="66"/>
      <c r="AT338" s="66"/>
    </row>
    <row r="339" spans="2:46" ht="14.25">
      <c r="B339" s="106">
        <v>5352</v>
      </c>
      <c r="C339" s="56" t="s">
        <v>754</v>
      </c>
      <c r="D339" s="44">
        <f t="shared" si="33"/>
        <v>0</v>
      </c>
      <c r="E339" s="150">
        <f t="shared" si="34"/>
        <v>0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</row>
    <row r="340" spans="2:46" ht="14.25">
      <c r="B340" s="106">
        <v>5353</v>
      </c>
      <c r="C340" s="56" t="s">
        <v>755</v>
      </c>
      <c r="D340" s="44">
        <f t="shared" si="33"/>
        <v>14</v>
      </c>
      <c r="E340" s="150">
        <f t="shared" si="34"/>
        <v>1</v>
      </c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>
        <v>14</v>
      </c>
      <c r="AN340" s="66"/>
      <c r="AO340" s="66"/>
      <c r="AP340" s="66"/>
      <c r="AQ340" s="66"/>
      <c r="AR340" s="66"/>
      <c r="AS340" s="66"/>
      <c r="AT340" s="66"/>
    </row>
    <row r="341" spans="2:46" ht="14.25">
      <c r="B341" s="106">
        <v>5361</v>
      </c>
      <c r="C341" s="56" t="s">
        <v>756</v>
      </c>
      <c r="D341" s="44">
        <f t="shared" si="33"/>
        <v>143</v>
      </c>
      <c r="E341" s="150">
        <f t="shared" si="34"/>
        <v>14</v>
      </c>
      <c r="F341" s="66"/>
      <c r="G341" s="66"/>
      <c r="H341" s="66"/>
      <c r="I341" s="66"/>
      <c r="J341" s="66">
        <v>16</v>
      </c>
      <c r="K341" s="66"/>
      <c r="L341" s="66">
        <v>10</v>
      </c>
      <c r="M341" s="66"/>
      <c r="N341" s="66"/>
      <c r="O341" s="66">
        <v>12</v>
      </c>
      <c r="P341" s="66"/>
      <c r="Q341" s="66"/>
      <c r="R341" s="66"/>
      <c r="S341" s="66"/>
      <c r="T341" s="66">
        <v>19</v>
      </c>
      <c r="U341" s="66">
        <v>1</v>
      </c>
      <c r="V341" s="66"/>
      <c r="W341" s="66"/>
      <c r="X341" s="66">
        <v>4</v>
      </c>
      <c r="Y341" s="66">
        <v>8</v>
      </c>
      <c r="Z341" s="66">
        <v>5</v>
      </c>
      <c r="AA341" s="66">
        <v>1</v>
      </c>
      <c r="AB341" s="66"/>
      <c r="AC341" s="66"/>
      <c r="AD341" s="66">
        <v>2</v>
      </c>
      <c r="AE341" s="66"/>
      <c r="AF341" s="66"/>
      <c r="AG341" s="66"/>
      <c r="AH341" s="66"/>
      <c r="AI341" s="66">
        <v>13</v>
      </c>
      <c r="AJ341" s="66"/>
      <c r="AK341" s="66"/>
      <c r="AL341" s="66"/>
      <c r="AM341" s="66">
        <v>13</v>
      </c>
      <c r="AN341" s="66">
        <v>2</v>
      </c>
      <c r="AO341" s="66">
        <v>37</v>
      </c>
      <c r="AP341" s="66"/>
      <c r="AQ341" s="66"/>
      <c r="AR341" s="66"/>
      <c r="AS341" s="66"/>
      <c r="AT341" s="66"/>
    </row>
    <row r="342" spans="2:46" ht="14.25">
      <c r="B342" s="106">
        <v>5363</v>
      </c>
      <c r="C342" s="56" t="s">
        <v>757</v>
      </c>
      <c r="D342" s="44">
        <f t="shared" si="33"/>
        <v>2</v>
      </c>
      <c r="E342" s="150">
        <f t="shared" si="34"/>
        <v>2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>
        <v>1</v>
      </c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>
        <v>1</v>
      </c>
      <c r="AO342" s="66"/>
      <c r="AP342" s="66"/>
      <c r="AQ342" s="66"/>
      <c r="AR342" s="66"/>
      <c r="AS342" s="66"/>
      <c r="AT342" s="66"/>
    </row>
    <row r="343" spans="2:46" ht="14.25">
      <c r="B343" s="106">
        <v>5364</v>
      </c>
      <c r="C343" s="56" t="s">
        <v>758</v>
      </c>
      <c r="D343" s="44">
        <f t="shared" si="33"/>
        <v>7</v>
      </c>
      <c r="E343" s="150">
        <f t="shared" si="34"/>
        <v>4</v>
      </c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>
        <v>2</v>
      </c>
      <c r="T343" s="66">
        <v>2</v>
      </c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>
        <v>1</v>
      </c>
      <c r="AO343" s="66">
        <v>2</v>
      </c>
      <c r="AP343" s="66"/>
      <c r="AQ343" s="66"/>
      <c r="AR343" s="66"/>
      <c r="AS343" s="66"/>
      <c r="AT343" s="66"/>
    </row>
    <row r="344" spans="2:46" ht="14.25">
      <c r="B344" s="106">
        <v>5371</v>
      </c>
      <c r="C344" s="56" t="s">
        <v>759</v>
      </c>
      <c r="D344" s="44">
        <f t="shared" si="33"/>
        <v>1</v>
      </c>
      <c r="E344" s="150">
        <f t="shared" si="34"/>
        <v>1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>
        <v>1</v>
      </c>
      <c r="AN344" s="66"/>
      <c r="AO344" s="66"/>
      <c r="AP344" s="66"/>
      <c r="AQ344" s="66"/>
      <c r="AR344" s="66"/>
      <c r="AS344" s="66"/>
      <c r="AT344" s="66"/>
    </row>
    <row r="345" spans="2:46" ht="14.25">
      <c r="B345" s="106">
        <v>5390</v>
      </c>
      <c r="C345" s="56" t="s">
        <v>760</v>
      </c>
      <c r="D345" s="44">
        <f t="shared" si="33"/>
        <v>0</v>
      </c>
      <c r="E345" s="150">
        <f t="shared" si="34"/>
        <v>0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</row>
    <row r="346" spans="2:46" ht="14.25">
      <c r="B346" s="106">
        <v>5391</v>
      </c>
      <c r="C346" s="56" t="s">
        <v>761</v>
      </c>
      <c r="D346" s="44">
        <f t="shared" si="33"/>
        <v>227</v>
      </c>
      <c r="E346" s="150">
        <f t="shared" si="34"/>
        <v>15</v>
      </c>
      <c r="F346" s="66"/>
      <c r="G346" s="66"/>
      <c r="H346" s="66">
        <v>2</v>
      </c>
      <c r="I346" s="66"/>
      <c r="J346" s="66">
        <v>31</v>
      </c>
      <c r="K346" s="66">
        <v>2</v>
      </c>
      <c r="L346" s="66">
        <v>24</v>
      </c>
      <c r="M346" s="66"/>
      <c r="N346" s="66"/>
      <c r="O346" s="66">
        <v>15</v>
      </c>
      <c r="P346" s="66"/>
      <c r="Q346" s="66"/>
      <c r="R346" s="66"/>
      <c r="S346" s="66"/>
      <c r="T346" s="66">
        <v>4</v>
      </c>
      <c r="U346" s="66"/>
      <c r="V346" s="66"/>
      <c r="W346" s="66"/>
      <c r="X346" s="66">
        <v>7</v>
      </c>
      <c r="Y346" s="66">
        <v>16</v>
      </c>
      <c r="Z346" s="66">
        <v>24</v>
      </c>
      <c r="AA346" s="66"/>
      <c r="AB346" s="66"/>
      <c r="AC346" s="66"/>
      <c r="AD346" s="66"/>
      <c r="AE346" s="66">
        <v>1</v>
      </c>
      <c r="AF346" s="66"/>
      <c r="AG346" s="66"/>
      <c r="AH346" s="66"/>
      <c r="AI346" s="66">
        <v>5</v>
      </c>
      <c r="AJ346" s="66"/>
      <c r="AK346" s="66">
        <v>2</v>
      </c>
      <c r="AL346" s="66"/>
      <c r="AM346" s="66">
        <v>6</v>
      </c>
      <c r="AN346" s="66">
        <v>13</v>
      </c>
      <c r="AO346" s="66">
        <v>75</v>
      </c>
      <c r="AP346" s="66"/>
      <c r="AQ346" s="66"/>
      <c r="AR346" s="66"/>
      <c r="AS346" s="66"/>
      <c r="AT346" s="66"/>
    </row>
    <row r="347" spans="2:46" ht="14.25">
      <c r="B347" s="106">
        <v>5393</v>
      </c>
      <c r="C347" s="56" t="s">
        <v>762</v>
      </c>
      <c r="D347" s="44">
        <f t="shared" si="33"/>
        <v>0</v>
      </c>
      <c r="E347" s="150">
        <f t="shared" si="34"/>
        <v>0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</row>
    <row r="348" spans="2:46" ht="14.25">
      <c r="B348" s="106">
        <v>5399</v>
      </c>
      <c r="C348" s="56" t="s">
        <v>763</v>
      </c>
      <c r="D348" s="44">
        <f t="shared" si="33"/>
        <v>0</v>
      </c>
      <c r="E348" s="150">
        <f t="shared" si="34"/>
        <v>0</v>
      </c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</row>
    <row r="349" spans="2:46" ht="14.25">
      <c r="B349" s="106">
        <v>5408</v>
      </c>
      <c r="C349" s="56" t="s">
        <v>764</v>
      </c>
      <c r="D349" s="44">
        <f t="shared" si="33"/>
        <v>3</v>
      </c>
      <c r="E349" s="150">
        <f t="shared" si="34"/>
        <v>2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>
        <v>1</v>
      </c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>
        <v>2</v>
      </c>
      <c r="AN349" s="66"/>
      <c r="AO349" s="66"/>
      <c r="AP349" s="66"/>
      <c r="AQ349" s="66"/>
      <c r="AR349" s="66"/>
      <c r="AS349" s="66"/>
      <c r="AT349" s="66"/>
    </row>
    <row r="350" spans="2:46" ht="14.25">
      <c r="B350" s="106">
        <v>5409</v>
      </c>
      <c r="C350" s="56" t="s">
        <v>765</v>
      </c>
      <c r="D350" s="44">
        <f t="shared" si="33"/>
        <v>0</v>
      </c>
      <c r="E350" s="150">
        <f t="shared" si="34"/>
        <v>0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</row>
    <row r="351" spans="2:46" ht="14.25">
      <c r="B351" s="106">
        <v>5411</v>
      </c>
      <c r="C351" s="56" t="s">
        <v>766</v>
      </c>
      <c r="D351" s="44">
        <f t="shared" si="33"/>
        <v>119</v>
      </c>
      <c r="E351" s="150">
        <f t="shared" si="34"/>
        <v>13</v>
      </c>
      <c r="F351" s="66"/>
      <c r="G351" s="66"/>
      <c r="H351" s="66"/>
      <c r="I351" s="66"/>
      <c r="J351" s="66">
        <v>4</v>
      </c>
      <c r="K351" s="66"/>
      <c r="L351" s="66">
        <v>6</v>
      </c>
      <c r="M351" s="66"/>
      <c r="N351" s="66"/>
      <c r="O351" s="66">
        <v>7</v>
      </c>
      <c r="P351" s="66"/>
      <c r="Q351" s="66"/>
      <c r="R351" s="66"/>
      <c r="S351" s="66"/>
      <c r="T351" s="66">
        <v>5</v>
      </c>
      <c r="U351" s="66"/>
      <c r="V351" s="66"/>
      <c r="W351" s="66"/>
      <c r="X351" s="66">
        <v>2</v>
      </c>
      <c r="Y351" s="66">
        <v>21</v>
      </c>
      <c r="Z351" s="66">
        <v>9</v>
      </c>
      <c r="AA351" s="66"/>
      <c r="AB351" s="66"/>
      <c r="AC351" s="66"/>
      <c r="AD351" s="66"/>
      <c r="AE351" s="66"/>
      <c r="AF351" s="66"/>
      <c r="AG351" s="66"/>
      <c r="AH351" s="66"/>
      <c r="AI351" s="66">
        <v>4</v>
      </c>
      <c r="AJ351" s="66"/>
      <c r="AK351" s="66">
        <v>1</v>
      </c>
      <c r="AL351" s="66"/>
      <c r="AM351" s="66">
        <v>40</v>
      </c>
      <c r="AN351" s="66">
        <v>2</v>
      </c>
      <c r="AO351" s="66">
        <v>17</v>
      </c>
      <c r="AP351" s="66">
        <v>1</v>
      </c>
      <c r="AQ351" s="66"/>
      <c r="AR351" s="66"/>
      <c r="AS351" s="66"/>
      <c r="AT351" s="66"/>
    </row>
    <row r="352" spans="2:46" ht="14.25">
      <c r="B352" s="106">
        <v>5412</v>
      </c>
      <c r="C352" s="56" t="s">
        <v>767</v>
      </c>
      <c r="D352" s="44">
        <f t="shared" si="33"/>
        <v>142</v>
      </c>
      <c r="E352" s="150">
        <f t="shared" si="34"/>
        <v>10</v>
      </c>
      <c r="F352" s="66"/>
      <c r="G352" s="66"/>
      <c r="H352" s="66"/>
      <c r="I352" s="66"/>
      <c r="J352" s="66">
        <v>3</v>
      </c>
      <c r="K352" s="66"/>
      <c r="L352" s="66">
        <v>21</v>
      </c>
      <c r="M352" s="66"/>
      <c r="N352" s="66"/>
      <c r="O352" s="66">
        <v>3</v>
      </c>
      <c r="P352" s="66"/>
      <c r="Q352" s="66"/>
      <c r="R352" s="66"/>
      <c r="S352" s="66"/>
      <c r="T352" s="66"/>
      <c r="U352" s="66"/>
      <c r="V352" s="66"/>
      <c r="W352" s="66"/>
      <c r="X352" s="66"/>
      <c r="Y352" s="66">
        <v>7</v>
      </c>
      <c r="Z352" s="66">
        <v>67</v>
      </c>
      <c r="AA352" s="66"/>
      <c r="AB352" s="66"/>
      <c r="AC352" s="66"/>
      <c r="AD352" s="66"/>
      <c r="AE352" s="66"/>
      <c r="AF352" s="66"/>
      <c r="AG352" s="66"/>
      <c r="AH352" s="66">
        <v>2</v>
      </c>
      <c r="AI352" s="66">
        <v>1</v>
      </c>
      <c r="AJ352" s="66"/>
      <c r="AK352" s="66"/>
      <c r="AL352" s="66"/>
      <c r="AM352" s="66">
        <v>19</v>
      </c>
      <c r="AN352" s="66">
        <v>9</v>
      </c>
      <c r="AO352" s="66">
        <v>10</v>
      </c>
      <c r="AP352" s="66"/>
      <c r="AQ352" s="66"/>
      <c r="AR352" s="66"/>
      <c r="AS352" s="66"/>
      <c r="AT352" s="66"/>
    </row>
    <row r="353" spans="2:46" ht="14.25">
      <c r="B353" s="106">
        <v>5421</v>
      </c>
      <c r="C353" s="56" t="s">
        <v>768</v>
      </c>
      <c r="D353" s="44">
        <f t="shared" si="33"/>
        <v>29</v>
      </c>
      <c r="E353" s="150">
        <f t="shared" si="34"/>
        <v>6</v>
      </c>
      <c r="F353" s="66"/>
      <c r="G353" s="66"/>
      <c r="H353" s="66"/>
      <c r="I353" s="66"/>
      <c r="J353" s="66">
        <v>2</v>
      </c>
      <c r="K353" s="66"/>
      <c r="L353" s="66">
        <v>14</v>
      </c>
      <c r="M353" s="66"/>
      <c r="N353" s="66"/>
      <c r="O353" s="66">
        <v>1</v>
      </c>
      <c r="P353" s="66"/>
      <c r="Q353" s="66"/>
      <c r="R353" s="66"/>
      <c r="S353" s="66"/>
      <c r="T353" s="66"/>
      <c r="U353" s="66"/>
      <c r="V353" s="66"/>
      <c r="W353" s="66"/>
      <c r="X353" s="66"/>
      <c r="Y353" s="66">
        <v>4</v>
      </c>
      <c r="Z353" s="66">
        <v>6</v>
      </c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>
        <v>2</v>
      </c>
      <c r="AP353" s="66"/>
      <c r="AQ353" s="66"/>
      <c r="AR353" s="66"/>
      <c r="AS353" s="66"/>
      <c r="AT353" s="66"/>
    </row>
    <row r="354" spans="2:46" ht="14.25">
      <c r="B354" s="106">
        <v>5423</v>
      </c>
      <c r="C354" s="56" t="s">
        <v>769</v>
      </c>
      <c r="D354" s="44">
        <f t="shared" si="33"/>
        <v>392</v>
      </c>
      <c r="E354" s="150">
        <f t="shared" si="34"/>
        <v>11</v>
      </c>
      <c r="F354" s="66"/>
      <c r="G354" s="66"/>
      <c r="H354" s="66"/>
      <c r="I354" s="66"/>
      <c r="J354" s="66">
        <v>51</v>
      </c>
      <c r="K354" s="66"/>
      <c r="L354" s="66">
        <v>17</v>
      </c>
      <c r="M354" s="66"/>
      <c r="N354" s="66"/>
      <c r="O354" s="66">
        <v>9</v>
      </c>
      <c r="P354" s="66"/>
      <c r="Q354" s="66"/>
      <c r="R354" s="66"/>
      <c r="S354" s="66"/>
      <c r="T354" s="66">
        <v>4</v>
      </c>
      <c r="U354" s="66">
        <v>2</v>
      </c>
      <c r="V354" s="66"/>
      <c r="W354" s="66"/>
      <c r="X354" s="66">
        <v>14</v>
      </c>
      <c r="Y354" s="66">
        <v>12</v>
      </c>
      <c r="Z354" s="66">
        <v>18</v>
      </c>
      <c r="AA354" s="66"/>
      <c r="AB354" s="66"/>
      <c r="AC354" s="66"/>
      <c r="AD354" s="66"/>
      <c r="AE354" s="66"/>
      <c r="AF354" s="66"/>
      <c r="AG354" s="66"/>
      <c r="AH354" s="66"/>
      <c r="AI354" s="66">
        <v>3</v>
      </c>
      <c r="AJ354" s="66"/>
      <c r="AK354" s="66"/>
      <c r="AL354" s="66"/>
      <c r="AM354" s="66"/>
      <c r="AN354" s="66">
        <v>7</v>
      </c>
      <c r="AO354" s="66">
        <v>255</v>
      </c>
      <c r="AP354" s="66"/>
      <c r="AQ354" s="66"/>
      <c r="AR354" s="66"/>
      <c r="AS354" s="66"/>
      <c r="AT354" s="66"/>
    </row>
    <row r="355" spans="2:46" ht="14.25">
      <c r="B355" s="106">
        <v>5429</v>
      </c>
      <c r="C355" s="56" t="s">
        <v>770</v>
      </c>
      <c r="D355" s="44">
        <f t="shared" si="33"/>
        <v>50</v>
      </c>
      <c r="E355" s="150">
        <f t="shared" si="34"/>
        <v>8</v>
      </c>
      <c r="F355" s="66"/>
      <c r="G355" s="66"/>
      <c r="H355" s="66"/>
      <c r="I355" s="66"/>
      <c r="J355" s="66">
        <v>8</v>
      </c>
      <c r="K355" s="66"/>
      <c r="L355" s="66">
        <v>4</v>
      </c>
      <c r="M355" s="66"/>
      <c r="N355" s="66"/>
      <c r="O355" s="66"/>
      <c r="P355" s="66"/>
      <c r="Q355" s="66"/>
      <c r="R355" s="66"/>
      <c r="S355" s="66"/>
      <c r="T355" s="66">
        <v>2</v>
      </c>
      <c r="U355" s="66">
        <v>1</v>
      </c>
      <c r="V355" s="66"/>
      <c r="W355" s="66"/>
      <c r="X355" s="66">
        <v>10</v>
      </c>
      <c r="Y355" s="66"/>
      <c r="Z355" s="66">
        <v>3</v>
      </c>
      <c r="AA355" s="66"/>
      <c r="AB355" s="66"/>
      <c r="AC355" s="66"/>
      <c r="AD355" s="66"/>
      <c r="AE355" s="66"/>
      <c r="AF355" s="66"/>
      <c r="AG355" s="66"/>
      <c r="AH355" s="66"/>
      <c r="AI355" s="66">
        <v>6</v>
      </c>
      <c r="AJ355" s="66"/>
      <c r="AK355" s="66"/>
      <c r="AL355" s="66"/>
      <c r="AM355" s="66"/>
      <c r="AN355" s="66">
        <v>16</v>
      </c>
      <c r="AO355" s="66"/>
      <c r="AP355" s="66"/>
      <c r="AQ355" s="66"/>
      <c r="AR355" s="66"/>
      <c r="AS355" s="66"/>
      <c r="AT355" s="66"/>
    </row>
    <row r="356" spans="2:46" ht="14.25">
      <c r="B356" s="106">
        <v>5434</v>
      </c>
      <c r="C356" s="56" t="s">
        <v>960</v>
      </c>
      <c r="D356" s="44">
        <f t="shared" si="33"/>
        <v>1</v>
      </c>
      <c r="E356" s="150">
        <f t="shared" si="34"/>
        <v>1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>
        <v>1</v>
      </c>
      <c r="AN356" s="66"/>
      <c r="AO356" s="66"/>
      <c r="AP356" s="66"/>
      <c r="AQ356" s="66"/>
      <c r="AR356" s="66"/>
      <c r="AS356" s="66"/>
      <c r="AT356" s="66"/>
    </row>
    <row r="357" spans="2:46" ht="14.25">
      <c r="B357" s="106">
        <v>5439</v>
      </c>
      <c r="C357" s="56" t="s">
        <v>771</v>
      </c>
      <c r="D357" s="44">
        <f t="shared" si="33"/>
        <v>34</v>
      </c>
      <c r="E357" s="150">
        <f t="shared" si="34"/>
        <v>7</v>
      </c>
      <c r="F357" s="66"/>
      <c r="G357" s="66"/>
      <c r="H357" s="66"/>
      <c r="I357" s="66"/>
      <c r="J357" s="66"/>
      <c r="K357" s="66"/>
      <c r="L357" s="66">
        <v>6</v>
      </c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>
        <v>5</v>
      </c>
      <c r="Y357" s="66">
        <v>2</v>
      </c>
      <c r="Z357" s="66">
        <v>9</v>
      </c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>
        <v>2</v>
      </c>
      <c r="AL357" s="66"/>
      <c r="AM357" s="66">
        <v>8</v>
      </c>
      <c r="AN357" s="66"/>
      <c r="AO357" s="66">
        <v>2</v>
      </c>
      <c r="AP357" s="66"/>
      <c r="AQ357" s="66"/>
      <c r="AR357" s="66"/>
      <c r="AS357" s="66"/>
      <c r="AT357" s="66"/>
    </row>
    <row r="358" spans="2:46" ht="14.25">
      <c r="B358" s="106">
        <v>5448</v>
      </c>
      <c r="C358" s="56" t="s">
        <v>772</v>
      </c>
      <c r="D358" s="44">
        <f t="shared" si="33"/>
        <v>0</v>
      </c>
      <c r="E358" s="150">
        <f t="shared" si="34"/>
        <v>0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</row>
    <row r="359" spans="2:46" ht="14.25">
      <c r="B359" s="106">
        <v>5449</v>
      </c>
      <c r="C359" s="56" t="s">
        <v>773</v>
      </c>
      <c r="D359" s="44">
        <f aca="true" t="shared" si="35" ref="D359:D390">SUM(F359:AT359)</f>
        <v>0</v>
      </c>
      <c r="E359" s="150">
        <f aca="true" t="shared" si="36" ref="E359:E390">COUNT(F359:AT359)</f>
        <v>0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</row>
    <row r="360" spans="2:46" ht="14.25">
      <c r="B360" s="106">
        <v>5459</v>
      </c>
      <c r="C360" s="56" t="s">
        <v>774</v>
      </c>
      <c r="D360" s="44">
        <f t="shared" si="35"/>
        <v>12</v>
      </c>
      <c r="E360" s="150">
        <f t="shared" si="36"/>
        <v>2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>
        <v>6</v>
      </c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>
        <v>6</v>
      </c>
      <c r="AN360" s="66"/>
      <c r="AO360" s="66"/>
      <c r="AP360" s="66"/>
      <c r="AQ360" s="66"/>
      <c r="AR360" s="66"/>
      <c r="AS360" s="66"/>
      <c r="AT360" s="66"/>
    </row>
    <row r="361" spans="2:46" ht="14.25">
      <c r="B361" s="106">
        <v>5463</v>
      </c>
      <c r="C361" s="56" t="s">
        <v>775</v>
      </c>
      <c r="D361" s="44">
        <f t="shared" si="35"/>
        <v>18</v>
      </c>
      <c r="E361" s="150">
        <f t="shared" si="36"/>
        <v>7</v>
      </c>
      <c r="F361" s="66"/>
      <c r="G361" s="66"/>
      <c r="H361" s="66"/>
      <c r="I361" s="66"/>
      <c r="J361" s="66">
        <v>3</v>
      </c>
      <c r="K361" s="66"/>
      <c r="L361" s="66">
        <v>1</v>
      </c>
      <c r="M361" s="66"/>
      <c r="N361" s="66"/>
      <c r="O361" s="66">
        <v>1</v>
      </c>
      <c r="P361" s="66"/>
      <c r="Q361" s="66"/>
      <c r="R361" s="66"/>
      <c r="S361" s="66"/>
      <c r="T361" s="66"/>
      <c r="U361" s="66">
        <v>4</v>
      </c>
      <c r="V361" s="66"/>
      <c r="W361" s="66"/>
      <c r="X361" s="66">
        <v>1</v>
      </c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>
        <v>6</v>
      </c>
      <c r="AO361" s="66">
        <v>2</v>
      </c>
      <c r="AP361" s="66"/>
      <c r="AQ361" s="66"/>
      <c r="AR361" s="66"/>
      <c r="AS361" s="66"/>
      <c r="AT361" s="66"/>
    </row>
    <row r="362" spans="2:46" ht="14.25">
      <c r="B362" s="106">
        <v>5469</v>
      </c>
      <c r="C362" s="56" t="s">
        <v>776</v>
      </c>
      <c r="D362" s="44">
        <f t="shared" si="35"/>
        <v>28</v>
      </c>
      <c r="E362" s="150">
        <f t="shared" si="36"/>
        <v>8</v>
      </c>
      <c r="F362" s="66"/>
      <c r="G362" s="66"/>
      <c r="H362" s="66"/>
      <c r="I362" s="66"/>
      <c r="J362" s="66">
        <v>3</v>
      </c>
      <c r="K362" s="66"/>
      <c r="L362" s="66">
        <v>2</v>
      </c>
      <c r="M362" s="66"/>
      <c r="N362" s="66"/>
      <c r="O362" s="66">
        <v>2</v>
      </c>
      <c r="P362" s="66"/>
      <c r="Q362" s="66"/>
      <c r="R362" s="66"/>
      <c r="S362" s="66"/>
      <c r="T362" s="66">
        <v>5</v>
      </c>
      <c r="U362" s="66"/>
      <c r="V362" s="66"/>
      <c r="W362" s="66"/>
      <c r="X362" s="66"/>
      <c r="Y362" s="66">
        <v>2</v>
      </c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>
        <v>2</v>
      </c>
      <c r="AL362" s="66"/>
      <c r="AM362" s="66">
        <v>3</v>
      </c>
      <c r="AN362" s="66"/>
      <c r="AO362" s="66">
        <v>9</v>
      </c>
      <c r="AP362" s="66"/>
      <c r="AQ362" s="66"/>
      <c r="AR362" s="66"/>
      <c r="AS362" s="66"/>
      <c r="AT362" s="66"/>
    </row>
    <row r="363" spans="2:46" ht="14.25">
      <c r="B363" s="106">
        <v>5473</v>
      </c>
      <c r="C363" s="56" t="s">
        <v>777</v>
      </c>
      <c r="D363" s="44">
        <f t="shared" si="35"/>
        <v>22</v>
      </c>
      <c r="E363" s="150">
        <f t="shared" si="36"/>
        <v>7</v>
      </c>
      <c r="F363" s="66"/>
      <c r="G363" s="66"/>
      <c r="H363" s="66"/>
      <c r="I363" s="66"/>
      <c r="J363" s="66"/>
      <c r="K363" s="66"/>
      <c r="L363" s="66">
        <v>4</v>
      </c>
      <c r="M363" s="66"/>
      <c r="N363" s="66"/>
      <c r="O363" s="66">
        <v>1</v>
      </c>
      <c r="P363" s="66"/>
      <c r="Q363" s="66"/>
      <c r="R363" s="66"/>
      <c r="S363" s="66"/>
      <c r="T363" s="66"/>
      <c r="U363" s="66"/>
      <c r="V363" s="66"/>
      <c r="W363" s="66"/>
      <c r="X363" s="66">
        <v>2</v>
      </c>
      <c r="Y363" s="66">
        <v>1</v>
      </c>
      <c r="Z363" s="66">
        <v>7</v>
      </c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>
        <v>5</v>
      </c>
      <c r="AN363" s="66"/>
      <c r="AO363" s="66">
        <v>2</v>
      </c>
      <c r="AP363" s="66"/>
      <c r="AQ363" s="66"/>
      <c r="AR363" s="66"/>
      <c r="AS363" s="66"/>
      <c r="AT363" s="66"/>
    </row>
    <row r="364" spans="2:46" ht="14.25">
      <c r="B364" s="106">
        <v>5477</v>
      </c>
      <c r="C364" s="56" t="s">
        <v>778</v>
      </c>
      <c r="D364" s="44">
        <f t="shared" si="35"/>
        <v>25</v>
      </c>
      <c r="E364" s="150">
        <f t="shared" si="36"/>
        <v>6</v>
      </c>
      <c r="F364" s="66"/>
      <c r="G364" s="66"/>
      <c r="H364" s="66"/>
      <c r="I364" s="66"/>
      <c r="J364" s="66">
        <v>3</v>
      </c>
      <c r="K364" s="66"/>
      <c r="L364" s="66">
        <v>3</v>
      </c>
      <c r="M364" s="66"/>
      <c r="N364" s="66"/>
      <c r="O364" s="66">
        <v>2</v>
      </c>
      <c r="P364" s="66"/>
      <c r="Q364" s="66"/>
      <c r="R364" s="66"/>
      <c r="S364" s="66"/>
      <c r="T364" s="66">
        <v>1</v>
      </c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>
        <v>4</v>
      </c>
      <c r="AJ364" s="66"/>
      <c r="AK364" s="66"/>
      <c r="AL364" s="66"/>
      <c r="AM364" s="66"/>
      <c r="AN364" s="66"/>
      <c r="AO364" s="66">
        <v>12</v>
      </c>
      <c r="AP364" s="66"/>
      <c r="AQ364" s="66"/>
      <c r="AR364" s="66"/>
      <c r="AS364" s="66"/>
      <c r="AT364" s="66"/>
    </row>
    <row r="365" spans="2:46" ht="14.25">
      <c r="B365" s="106">
        <v>5480</v>
      </c>
      <c r="C365" s="56" t="s">
        <v>779</v>
      </c>
      <c r="D365" s="44">
        <f t="shared" si="35"/>
        <v>0</v>
      </c>
      <c r="E365" s="150">
        <f t="shared" si="36"/>
        <v>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</row>
    <row r="366" spans="2:46" ht="14.25">
      <c r="B366" s="108">
        <v>5485</v>
      </c>
      <c r="C366" s="56" t="s">
        <v>780</v>
      </c>
      <c r="D366" s="44">
        <f t="shared" si="35"/>
        <v>0</v>
      </c>
      <c r="E366" s="150">
        <f t="shared" si="36"/>
        <v>0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</row>
    <row r="367" spans="2:46" ht="14.25">
      <c r="B367" s="106">
        <v>5490</v>
      </c>
      <c r="C367" s="56" t="s">
        <v>781</v>
      </c>
      <c r="D367" s="44">
        <f t="shared" si="35"/>
        <v>0</v>
      </c>
      <c r="E367" s="150">
        <f t="shared" si="36"/>
        <v>0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</row>
    <row r="368" spans="2:46" ht="14.25">
      <c r="B368" s="106">
        <v>5492</v>
      </c>
      <c r="C368" s="56" t="s">
        <v>782</v>
      </c>
      <c r="D368" s="44">
        <f t="shared" si="35"/>
        <v>0</v>
      </c>
      <c r="E368" s="150">
        <f t="shared" si="36"/>
        <v>0</v>
      </c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</row>
    <row r="369" spans="2:46" ht="14.25">
      <c r="B369" s="106">
        <v>5493</v>
      </c>
      <c r="C369" s="56" t="s">
        <v>783</v>
      </c>
      <c r="D369" s="44">
        <f t="shared" si="35"/>
        <v>66</v>
      </c>
      <c r="E369" s="150">
        <f t="shared" si="36"/>
        <v>13</v>
      </c>
      <c r="F369" s="66"/>
      <c r="G369" s="66"/>
      <c r="H369" s="66">
        <v>2</v>
      </c>
      <c r="I369" s="66"/>
      <c r="J369" s="66">
        <v>10</v>
      </c>
      <c r="K369" s="66">
        <v>2</v>
      </c>
      <c r="L369" s="66">
        <v>7</v>
      </c>
      <c r="M369" s="66"/>
      <c r="N369" s="66">
        <v>1</v>
      </c>
      <c r="O369" s="66">
        <v>7</v>
      </c>
      <c r="P369" s="66"/>
      <c r="Q369" s="66"/>
      <c r="R369" s="66"/>
      <c r="S369" s="66"/>
      <c r="T369" s="66">
        <v>2</v>
      </c>
      <c r="U369" s="66"/>
      <c r="V369" s="66"/>
      <c r="W369" s="66"/>
      <c r="X369" s="66">
        <v>4</v>
      </c>
      <c r="Y369" s="66">
        <v>3</v>
      </c>
      <c r="Z369" s="66">
        <v>5</v>
      </c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>
        <v>7</v>
      </c>
      <c r="AN369" s="66">
        <v>6</v>
      </c>
      <c r="AO369" s="66">
        <v>10</v>
      </c>
      <c r="AP369" s="66"/>
      <c r="AQ369" s="66"/>
      <c r="AR369" s="66"/>
      <c r="AS369" s="66"/>
      <c r="AT369" s="66"/>
    </row>
    <row r="370" spans="2:46" ht="14.25">
      <c r="B370" s="106">
        <v>5496</v>
      </c>
      <c r="C370" s="56" t="s">
        <v>784</v>
      </c>
      <c r="D370" s="44">
        <f t="shared" si="35"/>
        <v>19</v>
      </c>
      <c r="E370" s="150">
        <f t="shared" si="36"/>
        <v>5</v>
      </c>
      <c r="F370" s="66"/>
      <c r="G370" s="66"/>
      <c r="H370" s="66"/>
      <c r="I370" s="66"/>
      <c r="J370" s="66">
        <v>3</v>
      </c>
      <c r="K370" s="66"/>
      <c r="L370" s="66">
        <v>4</v>
      </c>
      <c r="M370" s="66"/>
      <c r="N370" s="66"/>
      <c r="O370" s="66">
        <v>1</v>
      </c>
      <c r="P370" s="66"/>
      <c r="Q370" s="66"/>
      <c r="R370" s="66"/>
      <c r="S370" s="66"/>
      <c r="T370" s="66"/>
      <c r="U370" s="66"/>
      <c r="V370" s="66"/>
      <c r="W370" s="66"/>
      <c r="X370" s="66"/>
      <c r="Y370" s="66">
        <v>8</v>
      </c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>
        <v>3</v>
      </c>
      <c r="AN370" s="66"/>
      <c r="AO370" s="66"/>
      <c r="AP370" s="66"/>
      <c r="AQ370" s="66"/>
      <c r="AR370" s="66"/>
      <c r="AS370" s="66"/>
      <c r="AT370" s="66"/>
    </row>
    <row r="371" spans="2:46" ht="14.25">
      <c r="B371" s="106">
        <v>5499</v>
      </c>
      <c r="C371" s="56" t="s">
        <v>785</v>
      </c>
      <c r="D371" s="44">
        <f t="shared" si="35"/>
        <v>67</v>
      </c>
      <c r="E371" s="150">
        <f t="shared" si="36"/>
        <v>11</v>
      </c>
      <c r="F371" s="66"/>
      <c r="G371" s="66">
        <v>1</v>
      </c>
      <c r="H371" s="66"/>
      <c r="I371" s="66"/>
      <c r="J371" s="66">
        <v>2</v>
      </c>
      <c r="K371" s="66"/>
      <c r="L371" s="66">
        <v>2</v>
      </c>
      <c r="M371" s="66"/>
      <c r="N371" s="66"/>
      <c r="O371" s="66">
        <v>9</v>
      </c>
      <c r="P371" s="66"/>
      <c r="Q371" s="66"/>
      <c r="R371" s="66"/>
      <c r="S371" s="66"/>
      <c r="T371" s="66">
        <v>6</v>
      </c>
      <c r="U371" s="66"/>
      <c r="V371" s="66"/>
      <c r="W371" s="66"/>
      <c r="X371" s="66"/>
      <c r="Y371" s="66">
        <v>5</v>
      </c>
      <c r="Z371" s="66">
        <v>3</v>
      </c>
      <c r="AA371" s="66"/>
      <c r="AB371" s="66"/>
      <c r="AC371" s="66"/>
      <c r="AD371" s="66"/>
      <c r="AE371" s="66"/>
      <c r="AF371" s="66"/>
      <c r="AG371" s="66"/>
      <c r="AH371" s="66"/>
      <c r="AI371" s="66">
        <v>4</v>
      </c>
      <c r="AJ371" s="66"/>
      <c r="AK371" s="66"/>
      <c r="AL371" s="66"/>
      <c r="AM371" s="66">
        <v>17</v>
      </c>
      <c r="AN371" s="66">
        <v>3</v>
      </c>
      <c r="AO371" s="66">
        <v>15</v>
      </c>
      <c r="AP371" s="66"/>
      <c r="AQ371" s="66"/>
      <c r="AR371" s="66"/>
      <c r="AS371" s="66"/>
      <c r="AT371" s="66"/>
    </row>
    <row r="372" spans="2:46" ht="14.25">
      <c r="B372" s="106">
        <v>5500</v>
      </c>
      <c r="C372" s="56" t="s">
        <v>786</v>
      </c>
      <c r="D372" s="44">
        <f t="shared" si="35"/>
        <v>0</v>
      </c>
      <c r="E372" s="150">
        <f t="shared" si="36"/>
        <v>0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</row>
    <row r="373" spans="2:46" ht="14.25">
      <c r="B373" s="106">
        <v>5504</v>
      </c>
      <c r="C373" s="56" t="s">
        <v>787</v>
      </c>
      <c r="D373" s="44">
        <f t="shared" si="35"/>
        <v>12</v>
      </c>
      <c r="E373" s="150">
        <f t="shared" si="36"/>
        <v>5</v>
      </c>
      <c r="F373" s="66"/>
      <c r="G373" s="66"/>
      <c r="H373" s="66"/>
      <c r="I373" s="66">
        <v>1</v>
      </c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>
        <v>2</v>
      </c>
      <c r="U373" s="66"/>
      <c r="V373" s="66"/>
      <c r="W373" s="66"/>
      <c r="X373" s="66"/>
      <c r="Y373" s="66">
        <v>3</v>
      </c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>
        <v>2</v>
      </c>
      <c r="AN373" s="66"/>
      <c r="AO373" s="66">
        <v>4</v>
      </c>
      <c r="AP373" s="66"/>
      <c r="AQ373" s="66"/>
      <c r="AR373" s="66"/>
      <c r="AS373" s="66"/>
      <c r="AT373" s="66"/>
    </row>
    <row r="374" spans="2:46" ht="14.25">
      <c r="B374" s="106">
        <v>5507</v>
      </c>
      <c r="C374" s="56" t="s">
        <v>788</v>
      </c>
      <c r="D374" s="44">
        <f t="shared" si="35"/>
        <v>18</v>
      </c>
      <c r="E374" s="150">
        <f t="shared" si="36"/>
        <v>5</v>
      </c>
      <c r="F374" s="66"/>
      <c r="G374" s="66"/>
      <c r="H374" s="66"/>
      <c r="I374" s="66"/>
      <c r="J374" s="66"/>
      <c r="K374" s="66"/>
      <c r="L374" s="66">
        <v>4</v>
      </c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>
        <v>5</v>
      </c>
      <c r="Y374" s="66">
        <v>1</v>
      </c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>
        <v>6</v>
      </c>
      <c r="AN374" s="66">
        <v>2</v>
      </c>
      <c r="AO374" s="66"/>
      <c r="AP374" s="66"/>
      <c r="AQ374" s="66"/>
      <c r="AR374" s="66"/>
      <c r="AS374" s="66"/>
      <c r="AT374" s="66"/>
    </row>
    <row r="375" spans="2:46" ht="14.25">
      <c r="B375" s="106">
        <v>5511</v>
      </c>
      <c r="C375" s="56" t="s">
        <v>789</v>
      </c>
      <c r="D375" s="44">
        <f t="shared" si="35"/>
        <v>0</v>
      </c>
      <c r="E375" s="150">
        <f t="shared" si="36"/>
        <v>0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</row>
    <row r="376" spans="2:46" ht="14.25">
      <c r="B376" s="106">
        <v>5514</v>
      </c>
      <c r="C376" s="56" t="s">
        <v>790</v>
      </c>
      <c r="D376" s="44">
        <f t="shared" si="35"/>
        <v>2</v>
      </c>
      <c r="E376" s="150">
        <f t="shared" si="36"/>
        <v>2</v>
      </c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>
        <v>1</v>
      </c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>
        <v>1</v>
      </c>
      <c r="AO376" s="66"/>
      <c r="AP376" s="66"/>
      <c r="AQ376" s="66"/>
      <c r="AR376" s="66"/>
      <c r="AS376" s="66"/>
      <c r="AT376" s="66"/>
    </row>
    <row r="377" spans="2:46" ht="14.25">
      <c r="B377" s="106">
        <v>5526</v>
      </c>
      <c r="C377" s="56" t="s">
        <v>791</v>
      </c>
      <c r="D377" s="44">
        <f t="shared" si="35"/>
        <v>46</v>
      </c>
      <c r="E377" s="150">
        <f t="shared" si="36"/>
        <v>9</v>
      </c>
      <c r="F377" s="66"/>
      <c r="G377" s="66"/>
      <c r="H377" s="66"/>
      <c r="I377" s="66"/>
      <c r="J377" s="66">
        <v>4</v>
      </c>
      <c r="K377" s="66"/>
      <c r="L377" s="66">
        <v>3</v>
      </c>
      <c r="M377" s="66"/>
      <c r="N377" s="66"/>
      <c r="O377" s="66">
        <v>2</v>
      </c>
      <c r="P377" s="66"/>
      <c r="Q377" s="66"/>
      <c r="R377" s="66"/>
      <c r="S377" s="66"/>
      <c r="T377" s="66">
        <v>6</v>
      </c>
      <c r="U377" s="66"/>
      <c r="V377" s="66"/>
      <c r="W377" s="66"/>
      <c r="X377" s="66"/>
      <c r="Y377" s="66">
        <v>3</v>
      </c>
      <c r="Z377" s="66">
        <v>7</v>
      </c>
      <c r="AA377" s="66"/>
      <c r="AB377" s="66"/>
      <c r="AC377" s="66"/>
      <c r="AD377" s="66"/>
      <c r="AE377" s="66"/>
      <c r="AF377" s="66"/>
      <c r="AG377" s="66"/>
      <c r="AH377" s="66"/>
      <c r="AI377" s="66">
        <v>2</v>
      </c>
      <c r="AJ377" s="66"/>
      <c r="AK377" s="66"/>
      <c r="AL377" s="66"/>
      <c r="AM377" s="66">
        <v>14</v>
      </c>
      <c r="AN377" s="66"/>
      <c r="AO377" s="66">
        <v>5</v>
      </c>
      <c r="AP377" s="66"/>
      <c r="AQ377" s="66"/>
      <c r="AR377" s="66"/>
      <c r="AS377" s="66"/>
      <c r="AT377" s="66"/>
    </row>
    <row r="378" spans="2:46" ht="14.25">
      <c r="B378" s="106">
        <v>5527</v>
      </c>
      <c r="C378" s="56" t="s">
        <v>792</v>
      </c>
      <c r="D378" s="44">
        <f t="shared" si="35"/>
        <v>0</v>
      </c>
      <c r="E378" s="150">
        <f t="shared" si="36"/>
        <v>0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</row>
    <row r="379" spans="2:46" ht="14.25">
      <c r="B379" s="106">
        <v>5528</v>
      </c>
      <c r="C379" s="56" t="s">
        <v>793</v>
      </c>
      <c r="D379" s="44">
        <f t="shared" si="35"/>
        <v>27</v>
      </c>
      <c r="E379" s="150">
        <f t="shared" si="36"/>
        <v>8</v>
      </c>
      <c r="F379" s="66"/>
      <c r="G379" s="66"/>
      <c r="H379" s="66"/>
      <c r="I379" s="66"/>
      <c r="J379" s="66">
        <v>1</v>
      </c>
      <c r="K379" s="66"/>
      <c r="L379" s="66">
        <v>3</v>
      </c>
      <c r="M379" s="66"/>
      <c r="N379" s="66"/>
      <c r="O379" s="66"/>
      <c r="P379" s="66"/>
      <c r="Q379" s="66"/>
      <c r="R379" s="66"/>
      <c r="S379" s="66"/>
      <c r="T379" s="66"/>
      <c r="U379" s="66">
        <v>2</v>
      </c>
      <c r="V379" s="66"/>
      <c r="W379" s="66"/>
      <c r="X379" s="66">
        <v>10</v>
      </c>
      <c r="Y379" s="66"/>
      <c r="Z379" s="66"/>
      <c r="AA379" s="66"/>
      <c r="AB379" s="66"/>
      <c r="AC379" s="66"/>
      <c r="AD379" s="66"/>
      <c r="AE379" s="66"/>
      <c r="AF379" s="66"/>
      <c r="AG379" s="66"/>
      <c r="AH379" s="66">
        <v>2</v>
      </c>
      <c r="AI379" s="66">
        <v>3</v>
      </c>
      <c r="AJ379" s="66"/>
      <c r="AK379" s="66"/>
      <c r="AL379" s="66"/>
      <c r="AM379" s="66"/>
      <c r="AN379" s="66">
        <v>4</v>
      </c>
      <c r="AO379" s="66">
        <v>2</v>
      </c>
      <c r="AP379" s="66"/>
      <c r="AQ379" s="66"/>
      <c r="AR379" s="66"/>
      <c r="AS379" s="66"/>
      <c r="AT379" s="66"/>
    </row>
    <row r="380" spans="2:46" ht="14.25">
      <c r="B380" s="106">
        <v>5530</v>
      </c>
      <c r="C380" s="56" t="s">
        <v>794</v>
      </c>
      <c r="D380" s="44">
        <f t="shared" si="35"/>
        <v>0</v>
      </c>
      <c r="E380" s="150">
        <f t="shared" si="36"/>
        <v>0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</row>
    <row r="381" spans="2:46" ht="14.25">
      <c r="B381" s="106">
        <v>5531</v>
      </c>
      <c r="C381" s="56" t="s">
        <v>795</v>
      </c>
      <c r="D381" s="44">
        <f t="shared" si="35"/>
        <v>0</v>
      </c>
      <c r="E381" s="150">
        <f t="shared" si="36"/>
        <v>0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</row>
    <row r="382" spans="2:46" ht="14.25">
      <c r="B382" s="106">
        <v>5532</v>
      </c>
      <c r="C382" s="56" t="s">
        <v>796</v>
      </c>
      <c r="D382" s="44">
        <f t="shared" si="35"/>
        <v>0</v>
      </c>
      <c r="E382" s="150">
        <f t="shared" si="36"/>
        <v>0</v>
      </c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</row>
    <row r="383" spans="2:46" ht="14.25">
      <c r="B383" s="106">
        <v>5533</v>
      </c>
      <c r="C383" s="56" t="s">
        <v>797</v>
      </c>
      <c r="D383" s="44">
        <f t="shared" si="35"/>
        <v>13</v>
      </c>
      <c r="E383" s="150">
        <f t="shared" si="36"/>
        <v>8</v>
      </c>
      <c r="F383" s="66"/>
      <c r="G383" s="66"/>
      <c r="H383" s="66"/>
      <c r="I383" s="66"/>
      <c r="J383" s="66">
        <v>1</v>
      </c>
      <c r="K383" s="66"/>
      <c r="L383" s="66">
        <v>3</v>
      </c>
      <c r="M383" s="66"/>
      <c r="N383" s="66"/>
      <c r="O383" s="66"/>
      <c r="P383" s="66"/>
      <c r="Q383" s="66"/>
      <c r="R383" s="66"/>
      <c r="S383" s="66"/>
      <c r="T383" s="66">
        <v>1</v>
      </c>
      <c r="U383" s="66"/>
      <c r="V383" s="66"/>
      <c r="W383" s="66"/>
      <c r="X383" s="66"/>
      <c r="Y383" s="66">
        <v>1</v>
      </c>
      <c r="Z383" s="66">
        <v>1</v>
      </c>
      <c r="AA383" s="66"/>
      <c r="AB383" s="66"/>
      <c r="AC383" s="66"/>
      <c r="AD383" s="66"/>
      <c r="AE383" s="66"/>
      <c r="AF383" s="66"/>
      <c r="AG383" s="66"/>
      <c r="AH383" s="66"/>
      <c r="AI383" s="66">
        <v>1</v>
      </c>
      <c r="AJ383" s="66"/>
      <c r="AK383" s="66"/>
      <c r="AL383" s="66"/>
      <c r="AM383" s="66">
        <v>2</v>
      </c>
      <c r="AN383" s="66">
        <v>3</v>
      </c>
      <c r="AO383" s="66"/>
      <c r="AP383" s="66"/>
      <c r="AQ383" s="66"/>
      <c r="AR383" s="66"/>
      <c r="AS383" s="66"/>
      <c r="AT383" s="66"/>
    </row>
    <row r="384" spans="2:46" ht="14.25">
      <c r="B384" s="106">
        <v>5534</v>
      </c>
      <c r="C384" s="56" t="s">
        <v>798</v>
      </c>
      <c r="D384" s="44">
        <f t="shared" si="35"/>
        <v>4</v>
      </c>
      <c r="E384" s="150">
        <f t="shared" si="36"/>
        <v>1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>
        <v>4</v>
      </c>
      <c r="AN384" s="66"/>
      <c r="AO384" s="66"/>
      <c r="AP384" s="66"/>
      <c r="AQ384" s="66"/>
      <c r="AR384" s="66"/>
      <c r="AS384" s="66"/>
      <c r="AT384" s="66"/>
    </row>
    <row r="385" spans="2:46" ht="14.25">
      <c r="B385" s="106">
        <v>5535</v>
      </c>
      <c r="C385" s="56" t="s">
        <v>799</v>
      </c>
      <c r="D385" s="44">
        <f t="shared" si="35"/>
        <v>19</v>
      </c>
      <c r="E385" s="150">
        <f t="shared" si="36"/>
        <v>5</v>
      </c>
      <c r="F385" s="66"/>
      <c r="G385" s="66"/>
      <c r="H385" s="66"/>
      <c r="I385" s="66"/>
      <c r="J385" s="66">
        <v>2</v>
      </c>
      <c r="K385" s="66"/>
      <c r="L385" s="66">
        <v>2</v>
      </c>
      <c r="M385" s="66"/>
      <c r="N385" s="66"/>
      <c r="O385" s="66"/>
      <c r="P385" s="66"/>
      <c r="Q385" s="66"/>
      <c r="R385" s="66"/>
      <c r="S385" s="66"/>
      <c r="T385" s="66">
        <v>3</v>
      </c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>
        <v>5</v>
      </c>
      <c r="AJ385" s="66"/>
      <c r="AK385" s="66"/>
      <c r="AL385" s="66"/>
      <c r="AM385" s="66"/>
      <c r="AN385" s="66"/>
      <c r="AO385" s="66">
        <v>7</v>
      </c>
      <c r="AP385" s="66"/>
      <c r="AQ385" s="66"/>
      <c r="AR385" s="66"/>
      <c r="AS385" s="66"/>
      <c r="AT385" s="66"/>
    </row>
    <row r="386" spans="2:46" ht="14.25">
      <c r="B386" s="106">
        <v>5537</v>
      </c>
      <c r="C386" s="56" t="s">
        <v>1053</v>
      </c>
      <c r="D386" s="44">
        <f t="shared" si="35"/>
        <v>0</v>
      </c>
      <c r="E386" s="150">
        <f t="shared" si="36"/>
        <v>0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</row>
    <row r="387" spans="2:46" ht="14.25">
      <c r="B387" s="106">
        <v>5539</v>
      </c>
      <c r="C387" s="56" t="s">
        <v>800</v>
      </c>
      <c r="D387" s="44">
        <f t="shared" si="35"/>
        <v>0</v>
      </c>
      <c r="E387" s="150">
        <f t="shared" si="36"/>
        <v>0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</row>
    <row r="388" spans="2:46" ht="15" thickBot="1">
      <c r="B388" s="106">
        <v>5540</v>
      </c>
      <c r="C388" s="56" t="s">
        <v>801</v>
      </c>
      <c r="D388" s="44">
        <f t="shared" si="35"/>
        <v>0</v>
      </c>
      <c r="E388" s="150">
        <f t="shared" si="36"/>
        <v>0</v>
      </c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</row>
    <row r="389" spans="2:46" ht="15" hidden="1" thickBot="1">
      <c r="B389" s="106"/>
      <c r="C389" s="56"/>
      <c r="D389" s="44">
        <f t="shared" si="35"/>
        <v>0</v>
      </c>
      <c r="E389" s="150">
        <f t="shared" si="36"/>
        <v>0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</row>
    <row r="390" spans="2:46" ht="15" hidden="1" thickBot="1">
      <c r="B390" s="106"/>
      <c r="C390" s="56"/>
      <c r="D390" s="44">
        <f t="shared" si="35"/>
        <v>0</v>
      </c>
      <c r="E390" s="150">
        <f t="shared" si="36"/>
        <v>0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</row>
    <row r="391" spans="2:46" ht="15" hidden="1" thickBot="1">
      <c r="B391" s="106"/>
      <c r="C391" s="56"/>
      <c r="D391" s="44">
        <f aca="true" t="shared" si="37" ref="D391:D396">SUM(F391:AT391)</f>
        <v>0</v>
      </c>
      <c r="E391" s="150">
        <f aca="true" t="shared" si="38" ref="E391:E396">COUNT(F391:AT391)</f>
        <v>0</v>
      </c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</row>
    <row r="392" spans="2:46" ht="15" hidden="1" thickBot="1">
      <c r="B392" s="106"/>
      <c r="C392" s="56"/>
      <c r="D392" s="44">
        <f t="shared" si="37"/>
        <v>0</v>
      </c>
      <c r="E392" s="150">
        <f t="shared" si="38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</row>
    <row r="393" spans="2:46" ht="15" hidden="1" thickBot="1">
      <c r="B393" s="106"/>
      <c r="C393" s="56"/>
      <c r="D393" s="44">
        <f t="shared" si="37"/>
        <v>0</v>
      </c>
      <c r="E393" s="150">
        <f t="shared" si="38"/>
        <v>0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</row>
    <row r="394" spans="2:46" ht="15" hidden="1" thickBot="1">
      <c r="B394" s="106"/>
      <c r="C394" s="56"/>
      <c r="D394" s="44">
        <f t="shared" si="37"/>
        <v>0</v>
      </c>
      <c r="E394" s="150">
        <f t="shared" si="38"/>
        <v>0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</row>
    <row r="395" spans="2:46" ht="15" hidden="1" thickBot="1">
      <c r="B395" s="106"/>
      <c r="C395" s="56"/>
      <c r="D395" s="44">
        <f t="shared" si="37"/>
        <v>0</v>
      </c>
      <c r="E395" s="150">
        <f t="shared" si="38"/>
        <v>0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</row>
    <row r="396" spans="2:46" ht="15" hidden="1" thickBot="1">
      <c r="B396" s="107"/>
      <c r="C396" s="57"/>
      <c r="D396" s="45">
        <f t="shared" si="37"/>
        <v>0</v>
      </c>
      <c r="E396" s="151">
        <f t="shared" si="38"/>
        <v>0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2:46" ht="15" thickBot="1">
      <c r="B397" s="59"/>
      <c r="C397" s="3" t="s">
        <v>851</v>
      </c>
      <c r="D397" s="60">
        <f>SUM(D295:D396)</f>
        <v>6991</v>
      </c>
      <c r="E397" s="170"/>
      <c r="F397" s="61">
        <f>SUM(F295:F396)</f>
        <v>1</v>
      </c>
      <c r="G397" s="61">
        <f aca="true" t="shared" si="39" ref="G397:AT397">SUM(G295:G396)</f>
        <v>9</v>
      </c>
      <c r="H397" s="61">
        <f t="shared" si="39"/>
        <v>4</v>
      </c>
      <c r="I397" s="61">
        <f t="shared" si="39"/>
        <v>1</v>
      </c>
      <c r="J397" s="61">
        <f t="shared" si="39"/>
        <v>630</v>
      </c>
      <c r="K397" s="61">
        <f t="shared" si="39"/>
        <v>4</v>
      </c>
      <c r="L397" s="61">
        <f t="shared" si="39"/>
        <v>573</v>
      </c>
      <c r="M397" s="61">
        <f t="shared" si="39"/>
        <v>2</v>
      </c>
      <c r="N397" s="61">
        <f t="shared" si="39"/>
        <v>6</v>
      </c>
      <c r="O397" s="61">
        <f t="shared" si="39"/>
        <v>488</v>
      </c>
      <c r="P397" s="61">
        <f t="shared" si="39"/>
        <v>12</v>
      </c>
      <c r="Q397" s="61">
        <f t="shared" si="39"/>
        <v>9</v>
      </c>
      <c r="R397" s="61">
        <f t="shared" si="39"/>
        <v>2</v>
      </c>
      <c r="S397" s="61">
        <f t="shared" si="39"/>
        <v>3</v>
      </c>
      <c r="T397" s="61">
        <f t="shared" si="39"/>
        <v>202</v>
      </c>
      <c r="U397" s="61">
        <f t="shared" si="39"/>
        <v>59</v>
      </c>
      <c r="V397" s="61">
        <f t="shared" si="39"/>
        <v>0</v>
      </c>
      <c r="W397" s="61">
        <f t="shared" si="39"/>
        <v>7</v>
      </c>
      <c r="X397" s="61">
        <f t="shared" si="39"/>
        <v>453</v>
      </c>
      <c r="Y397" s="61">
        <f t="shared" si="39"/>
        <v>613</v>
      </c>
      <c r="Z397" s="61">
        <f t="shared" si="39"/>
        <v>654</v>
      </c>
      <c r="AA397" s="61">
        <f t="shared" si="39"/>
        <v>7</v>
      </c>
      <c r="AB397" s="61">
        <f t="shared" si="39"/>
        <v>0</v>
      </c>
      <c r="AC397" s="61">
        <f t="shared" si="39"/>
        <v>0</v>
      </c>
      <c r="AD397" s="61">
        <f t="shared" si="39"/>
        <v>12</v>
      </c>
      <c r="AE397" s="61">
        <f t="shared" si="39"/>
        <v>12</v>
      </c>
      <c r="AF397" s="61">
        <f t="shared" si="39"/>
        <v>78</v>
      </c>
      <c r="AG397" s="61">
        <f t="shared" si="39"/>
        <v>2</v>
      </c>
      <c r="AH397" s="61">
        <f t="shared" si="39"/>
        <v>53</v>
      </c>
      <c r="AI397" s="61">
        <f t="shared" si="39"/>
        <v>328</v>
      </c>
      <c r="AJ397" s="61">
        <f t="shared" si="39"/>
        <v>18</v>
      </c>
      <c r="AK397" s="61">
        <f t="shared" si="39"/>
        <v>22</v>
      </c>
      <c r="AL397" s="61">
        <f t="shared" si="39"/>
        <v>9</v>
      </c>
      <c r="AM397" s="61">
        <f t="shared" si="39"/>
        <v>1153</v>
      </c>
      <c r="AN397" s="61">
        <f t="shared" si="39"/>
        <v>642</v>
      </c>
      <c r="AO397" s="61">
        <f t="shared" si="39"/>
        <v>913</v>
      </c>
      <c r="AP397" s="61">
        <f t="shared" si="39"/>
        <v>4</v>
      </c>
      <c r="AQ397" s="61">
        <f t="shared" si="39"/>
        <v>0</v>
      </c>
      <c r="AR397" s="61">
        <f t="shared" si="39"/>
        <v>4</v>
      </c>
      <c r="AS397" s="61">
        <f t="shared" si="39"/>
        <v>0</v>
      </c>
      <c r="AT397" s="61">
        <f t="shared" si="39"/>
        <v>2</v>
      </c>
    </row>
    <row r="398" spans="2:46" ht="15" thickBot="1">
      <c r="B398" s="112">
        <v>9999</v>
      </c>
      <c r="C398" s="71" t="s">
        <v>802</v>
      </c>
      <c r="D398" s="44">
        <f>SUM(F398:AT398)</f>
        <v>74</v>
      </c>
      <c r="E398" s="155">
        <f>COUNT(F398:AT398)</f>
        <v>19</v>
      </c>
      <c r="F398" s="72"/>
      <c r="G398" s="72"/>
      <c r="H398" s="72">
        <v>2</v>
      </c>
      <c r="I398" s="72"/>
      <c r="J398" s="72">
        <v>2</v>
      </c>
      <c r="K398" s="72">
        <v>1</v>
      </c>
      <c r="L398" s="72">
        <v>1</v>
      </c>
      <c r="M398" s="72"/>
      <c r="N398" s="72"/>
      <c r="O398" s="72"/>
      <c r="P398" s="72"/>
      <c r="Q398" s="72">
        <v>2</v>
      </c>
      <c r="R398" s="72"/>
      <c r="S398" s="72">
        <v>2</v>
      </c>
      <c r="T398" s="72">
        <v>7</v>
      </c>
      <c r="U398" s="72">
        <v>6</v>
      </c>
      <c r="V398" s="72"/>
      <c r="W398" s="72"/>
      <c r="X398" s="72">
        <v>6</v>
      </c>
      <c r="Y398" s="72"/>
      <c r="Z398" s="72"/>
      <c r="AA398" s="72"/>
      <c r="AB398" s="72"/>
      <c r="AC398" s="72"/>
      <c r="AD398" s="72"/>
      <c r="AE398" s="72">
        <v>4</v>
      </c>
      <c r="AF398" s="72">
        <v>5</v>
      </c>
      <c r="AG398" s="72">
        <v>2</v>
      </c>
      <c r="AH398" s="72"/>
      <c r="AI398" s="72">
        <v>9</v>
      </c>
      <c r="AJ398" s="72">
        <v>6</v>
      </c>
      <c r="AK398" s="72">
        <v>6</v>
      </c>
      <c r="AL398" s="72">
        <v>5</v>
      </c>
      <c r="AM398" s="72">
        <v>2</v>
      </c>
      <c r="AN398" s="72">
        <v>2</v>
      </c>
      <c r="AO398" s="72">
        <v>4</v>
      </c>
      <c r="AP398" s="72"/>
      <c r="AQ398" s="72"/>
      <c r="AR398" s="72"/>
      <c r="AS398" s="72"/>
      <c r="AT398" s="72"/>
    </row>
    <row r="399" spans="2:46" ht="15" thickBot="1">
      <c r="B399" s="73"/>
      <c r="C399" s="74" t="s">
        <v>803</v>
      </c>
      <c r="D399" s="75">
        <f>D398+D397+D293+D224+D153+D85</f>
        <v>27604</v>
      </c>
      <c r="E399" s="168"/>
      <c r="F399" s="111">
        <f>F398+F397+F293+F224+F153+F85</f>
        <v>746</v>
      </c>
      <c r="G399" s="111">
        <f aca="true" t="shared" si="40" ref="G399:AT399">G398+G397+G293+G224+G153+G85</f>
        <v>314</v>
      </c>
      <c r="H399" s="111">
        <f t="shared" si="40"/>
        <v>406</v>
      </c>
      <c r="I399" s="111">
        <f t="shared" si="40"/>
        <v>585</v>
      </c>
      <c r="J399" s="111">
        <f t="shared" si="40"/>
        <v>935</v>
      </c>
      <c r="K399" s="111">
        <f t="shared" si="40"/>
        <v>680</v>
      </c>
      <c r="L399" s="111">
        <f t="shared" si="40"/>
        <v>649</v>
      </c>
      <c r="M399" s="111">
        <f t="shared" si="40"/>
        <v>22</v>
      </c>
      <c r="N399" s="111">
        <f t="shared" si="40"/>
        <v>862</v>
      </c>
      <c r="O399" s="111">
        <f t="shared" si="40"/>
        <v>612</v>
      </c>
      <c r="P399" s="111">
        <f t="shared" si="40"/>
        <v>445</v>
      </c>
      <c r="Q399" s="111">
        <f t="shared" si="40"/>
        <v>384</v>
      </c>
      <c r="R399" s="111">
        <f t="shared" si="40"/>
        <v>674</v>
      </c>
      <c r="S399" s="111">
        <f t="shared" si="40"/>
        <v>910</v>
      </c>
      <c r="T399" s="111">
        <f t="shared" si="40"/>
        <v>1089</v>
      </c>
      <c r="U399" s="111">
        <f t="shared" si="40"/>
        <v>1041</v>
      </c>
      <c r="V399" s="111">
        <f t="shared" si="40"/>
        <v>430</v>
      </c>
      <c r="W399" s="111">
        <f t="shared" si="40"/>
        <v>38</v>
      </c>
      <c r="X399" s="111">
        <f t="shared" si="40"/>
        <v>722</v>
      </c>
      <c r="Y399" s="111">
        <f t="shared" si="40"/>
        <v>684</v>
      </c>
      <c r="Z399" s="111">
        <f t="shared" si="40"/>
        <v>703</v>
      </c>
      <c r="AA399" s="111">
        <f t="shared" si="40"/>
        <v>44</v>
      </c>
      <c r="AB399" s="111">
        <f t="shared" si="40"/>
        <v>0</v>
      </c>
      <c r="AC399" s="111">
        <f t="shared" si="40"/>
        <v>0</v>
      </c>
      <c r="AD399" s="111">
        <f t="shared" si="40"/>
        <v>107</v>
      </c>
      <c r="AE399" s="111">
        <f t="shared" si="40"/>
        <v>1402</v>
      </c>
      <c r="AF399" s="111">
        <f t="shared" si="40"/>
        <v>851</v>
      </c>
      <c r="AG399" s="111">
        <f t="shared" si="40"/>
        <v>1319</v>
      </c>
      <c r="AH399" s="111">
        <f t="shared" si="40"/>
        <v>1078</v>
      </c>
      <c r="AI399" s="111">
        <f t="shared" si="40"/>
        <v>2872</v>
      </c>
      <c r="AJ399" s="111">
        <f t="shared" si="40"/>
        <v>881</v>
      </c>
      <c r="AK399" s="111">
        <f t="shared" si="40"/>
        <v>1539</v>
      </c>
      <c r="AL399" s="111">
        <f t="shared" si="40"/>
        <v>926</v>
      </c>
      <c r="AM399" s="111">
        <f t="shared" si="40"/>
        <v>1271</v>
      </c>
      <c r="AN399" s="111">
        <f t="shared" si="40"/>
        <v>794</v>
      </c>
      <c r="AO399" s="111">
        <f t="shared" si="40"/>
        <v>1327</v>
      </c>
      <c r="AP399" s="111">
        <f t="shared" si="40"/>
        <v>116</v>
      </c>
      <c r="AQ399" s="111">
        <f t="shared" si="40"/>
        <v>0</v>
      </c>
      <c r="AR399" s="111">
        <f t="shared" si="40"/>
        <v>109</v>
      </c>
      <c r="AS399" s="111">
        <f t="shared" si="40"/>
        <v>0</v>
      </c>
      <c r="AT399" s="111">
        <f t="shared" si="40"/>
        <v>37</v>
      </c>
    </row>
    <row r="400" spans="2:46" ht="15" thickBot="1">
      <c r="B400" s="76"/>
      <c r="C400" s="52"/>
      <c r="D400" s="156"/>
      <c r="E400" s="148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</row>
    <row r="401" spans="2:46" ht="16.5" thickBot="1">
      <c r="B401" s="95" t="s">
        <v>820</v>
      </c>
      <c r="C401" s="16" t="s">
        <v>0</v>
      </c>
      <c r="D401" s="157"/>
      <c r="E401" s="148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</row>
    <row r="402" spans="2:46" ht="15" thickBot="1">
      <c r="B402" s="77" t="s">
        <v>0</v>
      </c>
      <c r="C402" s="78" t="s">
        <v>819</v>
      </c>
      <c r="D402" s="152"/>
      <c r="E402" s="158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</row>
    <row r="403" spans="2:46" ht="14.25">
      <c r="B403" s="79" t="s">
        <v>1</v>
      </c>
      <c r="C403" s="80" t="s">
        <v>2</v>
      </c>
      <c r="D403" s="96">
        <f aca="true" t="shared" si="41" ref="D403:D429">SUM(F403:AT403)</f>
        <v>0</v>
      </c>
      <c r="E403" s="159">
        <f aca="true" t="shared" si="42" ref="E403:E429">COUNT(F403:AT403)</f>
        <v>0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</row>
    <row r="404" spans="2:46" ht="14.25">
      <c r="B404" s="82" t="s">
        <v>3</v>
      </c>
      <c r="C404" s="83" t="s">
        <v>4</v>
      </c>
      <c r="D404" s="97">
        <f t="shared" si="41"/>
        <v>10</v>
      </c>
      <c r="E404" s="160">
        <f t="shared" si="42"/>
        <v>2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>
        <v>2</v>
      </c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>
        <v>8</v>
      </c>
      <c r="AQ404" s="84"/>
      <c r="AR404" s="84"/>
      <c r="AS404" s="84"/>
      <c r="AT404" s="84"/>
    </row>
    <row r="405" spans="2:46" ht="14.25">
      <c r="B405" s="82" t="s">
        <v>5</v>
      </c>
      <c r="C405" s="83" t="s">
        <v>6</v>
      </c>
      <c r="D405" s="97">
        <f t="shared" si="41"/>
        <v>16</v>
      </c>
      <c r="E405" s="160">
        <f t="shared" si="42"/>
        <v>2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>
        <v>3</v>
      </c>
      <c r="AS405" s="84"/>
      <c r="AT405" s="84">
        <v>13</v>
      </c>
    </row>
    <row r="406" spans="2:46" ht="14.25">
      <c r="B406" s="82" t="s">
        <v>7</v>
      </c>
      <c r="C406" s="83" t="s">
        <v>8</v>
      </c>
      <c r="D406" s="97">
        <f t="shared" si="41"/>
        <v>2</v>
      </c>
      <c r="E406" s="160">
        <f t="shared" si="42"/>
        <v>1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>
        <v>2</v>
      </c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</row>
    <row r="407" spans="2:46" ht="14.25">
      <c r="B407" s="82" t="s">
        <v>9</v>
      </c>
      <c r="C407" s="83" t="s">
        <v>10</v>
      </c>
      <c r="D407" s="97">
        <f t="shared" si="41"/>
        <v>39</v>
      </c>
      <c r="E407" s="160">
        <f t="shared" si="42"/>
        <v>3</v>
      </c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>
        <v>3</v>
      </c>
      <c r="AB407" s="84"/>
      <c r="AC407" s="84"/>
      <c r="AD407" s="84">
        <v>15</v>
      </c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>
        <v>21</v>
      </c>
      <c r="AQ407" s="84"/>
      <c r="AR407" s="84"/>
      <c r="AS407" s="84"/>
      <c r="AT407" s="84"/>
    </row>
    <row r="408" spans="2:46" ht="14.25">
      <c r="B408" s="82" t="s">
        <v>11</v>
      </c>
      <c r="C408" s="83" t="s">
        <v>12</v>
      </c>
      <c r="D408" s="97">
        <f t="shared" si="41"/>
        <v>31</v>
      </c>
      <c r="E408" s="160">
        <f t="shared" si="42"/>
        <v>5</v>
      </c>
      <c r="F408" s="84"/>
      <c r="G408" s="84"/>
      <c r="H408" s="84"/>
      <c r="I408" s="84">
        <v>2</v>
      </c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>
        <v>13</v>
      </c>
      <c r="AE408" s="84"/>
      <c r="AF408" s="84"/>
      <c r="AG408" s="84"/>
      <c r="AH408" s="84"/>
      <c r="AI408" s="84"/>
      <c r="AJ408" s="84"/>
      <c r="AK408" s="84"/>
      <c r="AL408" s="84"/>
      <c r="AM408" s="84">
        <v>1</v>
      </c>
      <c r="AN408" s="84"/>
      <c r="AO408" s="84"/>
      <c r="AP408" s="84">
        <v>13</v>
      </c>
      <c r="AQ408" s="84"/>
      <c r="AR408" s="84"/>
      <c r="AS408" s="84"/>
      <c r="AT408" s="84">
        <v>2</v>
      </c>
    </row>
    <row r="409" spans="2:46" ht="14.25">
      <c r="B409" s="82" t="s">
        <v>13</v>
      </c>
      <c r="C409" s="83" t="s">
        <v>14</v>
      </c>
      <c r="D409" s="97">
        <f t="shared" si="41"/>
        <v>0</v>
      </c>
      <c r="E409" s="160">
        <f t="shared" si="42"/>
        <v>0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</row>
    <row r="410" spans="2:46" ht="14.25">
      <c r="B410" s="82" t="s">
        <v>15</v>
      </c>
      <c r="C410" s="83" t="s">
        <v>16</v>
      </c>
      <c r="D410" s="97">
        <f t="shared" si="41"/>
        <v>6</v>
      </c>
      <c r="E410" s="160">
        <f t="shared" si="42"/>
        <v>4</v>
      </c>
      <c r="F410" s="84"/>
      <c r="G410" s="84"/>
      <c r="H410" s="84"/>
      <c r="I410" s="84">
        <v>1</v>
      </c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>
        <v>1</v>
      </c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>
        <v>1</v>
      </c>
      <c r="AL410" s="84"/>
      <c r="AM410" s="84"/>
      <c r="AN410" s="84"/>
      <c r="AO410" s="84"/>
      <c r="AP410" s="84">
        <v>3</v>
      </c>
      <c r="AQ410" s="84"/>
      <c r="AR410" s="84"/>
      <c r="AS410" s="84"/>
      <c r="AT410" s="84"/>
    </row>
    <row r="411" spans="2:46" ht="14.25">
      <c r="B411" s="82" t="s">
        <v>17</v>
      </c>
      <c r="C411" s="83" t="s">
        <v>18</v>
      </c>
      <c r="D411" s="97">
        <f t="shared" si="41"/>
        <v>10</v>
      </c>
      <c r="E411" s="160">
        <f t="shared" si="42"/>
        <v>4</v>
      </c>
      <c r="F411" s="84"/>
      <c r="G411" s="84"/>
      <c r="H411" s="84"/>
      <c r="I411" s="84"/>
      <c r="J411" s="84"/>
      <c r="K411" s="84">
        <v>2</v>
      </c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>
        <v>3</v>
      </c>
      <c r="AE411" s="84"/>
      <c r="AF411" s="84"/>
      <c r="AG411" s="84"/>
      <c r="AH411" s="84"/>
      <c r="AI411" s="84">
        <v>1</v>
      </c>
      <c r="AJ411" s="84"/>
      <c r="AK411" s="84"/>
      <c r="AL411" s="84"/>
      <c r="AM411" s="84"/>
      <c r="AN411" s="84"/>
      <c r="AO411" s="84"/>
      <c r="AP411" s="84">
        <v>4</v>
      </c>
      <c r="AQ411" s="84"/>
      <c r="AR411" s="84"/>
      <c r="AS411" s="84"/>
      <c r="AT411" s="84"/>
    </row>
    <row r="412" spans="2:46" ht="14.25">
      <c r="B412" s="82" t="s">
        <v>19</v>
      </c>
      <c r="C412" s="83" t="s">
        <v>20</v>
      </c>
      <c r="D412" s="97">
        <f t="shared" si="41"/>
        <v>2</v>
      </c>
      <c r="E412" s="160">
        <f t="shared" si="42"/>
        <v>1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>
        <v>2</v>
      </c>
      <c r="AQ412" s="84"/>
      <c r="AR412" s="84"/>
      <c r="AS412" s="84"/>
      <c r="AT412" s="84"/>
    </row>
    <row r="413" spans="2:46" ht="14.25">
      <c r="B413" s="82" t="s">
        <v>21</v>
      </c>
      <c r="C413" s="83" t="s">
        <v>22</v>
      </c>
      <c r="D413" s="97">
        <f t="shared" si="41"/>
        <v>32</v>
      </c>
      <c r="E413" s="160">
        <f t="shared" si="42"/>
        <v>8</v>
      </c>
      <c r="F413" s="84"/>
      <c r="G413" s="84">
        <v>2</v>
      </c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>
        <v>8</v>
      </c>
      <c r="W413" s="84">
        <v>1</v>
      </c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>
        <v>2</v>
      </c>
      <c r="AI413" s="84">
        <v>4</v>
      </c>
      <c r="AJ413" s="84"/>
      <c r="AK413" s="84">
        <v>5</v>
      </c>
      <c r="AL413" s="84"/>
      <c r="AM413" s="84"/>
      <c r="AN413" s="84"/>
      <c r="AO413" s="84"/>
      <c r="AP413" s="84">
        <v>8</v>
      </c>
      <c r="AQ413" s="84"/>
      <c r="AR413" s="84"/>
      <c r="AS413" s="84"/>
      <c r="AT413" s="84">
        <v>2</v>
      </c>
    </row>
    <row r="414" spans="2:46" ht="14.25">
      <c r="B414" s="82" t="s">
        <v>23</v>
      </c>
      <c r="C414" s="83" t="s">
        <v>24</v>
      </c>
      <c r="D414" s="97">
        <f t="shared" si="41"/>
        <v>5</v>
      </c>
      <c r="E414" s="160">
        <f t="shared" si="42"/>
        <v>2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>
        <v>3</v>
      </c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>
        <v>2</v>
      </c>
      <c r="AQ414" s="84"/>
      <c r="AR414" s="84"/>
      <c r="AS414" s="84"/>
      <c r="AT414" s="84"/>
    </row>
    <row r="415" spans="2:46" ht="14.25">
      <c r="B415" s="82" t="s">
        <v>25</v>
      </c>
      <c r="C415" s="83" t="s">
        <v>26</v>
      </c>
      <c r="D415" s="97">
        <f t="shared" si="41"/>
        <v>88</v>
      </c>
      <c r="E415" s="160">
        <f t="shared" si="42"/>
        <v>13</v>
      </c>
      <c r="F415" s="84"/>
      <c r="G415" s="84">
        <v>2</v>
      </c>
      <c r="H415" s="84">
        <v>2</v>
      </c>
      <c r="I415" s="84">
        <v>5</v>
      </c>
      <c r="J415" s="84"/>
      <c r="K415" s="84"/>
      <c r="L415" s="84"/>
      <c r="M415" s="84"/>
      <c r="N415" s="84">
        <v>2</v>
      </c>
      <c r="O415" s="84"/>
      <c r="P415" s="84"/>
      <c r="Q415" s="84"/>
      <c r="R415" s="84"/>
      <c r="S415" s="84"/>
      <c r="T415" s="84"/>
      <c r="U415" s="84"/>
      <c r="V415" s="84">
        <v>6</v>
      </c>
      <c r="W415" s="84"/>
      <c r="X415" s="84">
        <v>2</v>
      </c>
      <c r="Y415" s="84"/>
      <c r="Z415" s="84">
        <v>1</v>
      </c>
      <c r="AA415" s="84"/>
      <c r="AB415" s="84"/>
      <c r="AC415" s="84"/>
      <c r="AD415" s="84">
        <v>4</v>
      </c>
      <c r="AE415" s="84"/>
      <c r="AF415" s="84"/>
      <c r="AG415" s="84"/>
      <c r="AH415" s="84">
        <v>2</v>
      </c>
      <c r="AI415" s="84"/>
      <c r="AJ415" s="84"/>
      <c r="AK415" s="84">
        <v>1</v>
      </c>
      <c r="AL415" s="84">
        <v>2</v>
      </c>
      <c r="AM415" s="84"/>
      <c r="AN415" s="84"/>
      <c r="AO415" s="84"/>
      <c r="AP415" s="84">
        <v>21</v>
      </c>
      <c r="AQ415" s="84"/>
      <c r="AR415" s="84">
        <v>38</v>
      </c>
      <c r="AS415" s="84"/>
      <c r="AT415" s="84"/>
    </row>
    <row r="416" spans="2:46" ht="14.25">
      <c r="B416" s="82" t="s">
        <v>27</v>
      </c>
      <c r="C416" s="83" t="s">
        <v>28</v>
      </c>
      <c r="D416" s="97">
        <f t="shared" si="41"/>
        <v>31</v>
      </c>
      <c r="E416" s="160">
        <f t="shared" si="42"/>
        <v>4</v>
      </c>
      <c r="F416" s="84">
        <v>1</v>
      </c>
      <c r="G416" s="84"/>
      <c r="H416" s="84"/>
      <c r="I416" s="84">
        <v>2</v>
      </c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>
        <v>2</v>
      </c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>
        <v>26</v>
      </c>
      <c r="AQ416" s="84"/>
      <c r="AR416" s="84"/>
      <c r="AS416" s="84"/>
      <c r="AT416" s="84"/>
    </row>
    <row r="417" spans="2:46" ht="14.25">
      <c r="B417" s="82" t="s">
        <v>29</v>
      </c>
      <c r="C417" s="83" t="s">
        <v>30</v>
      </c>
      <c r="D417" s="97">
        <f t="shared" si="41"/>
        <v>16</v>
      </c>
      <c r="E417" s="160">
        <f t="shared" si="42"/>
        <v>3</v>
      </c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>
        <v>1</v>
      </c>
      <c r="AL417" s="84"/>
      <c r="AM417" s="84"/>
      <c r="AN417" s="84"/>
      <c r="AO417" s="84"/>
      <c r="AP417" s="84">
        <v>13</v>
      </c>
      <c r="AQ417" s="84"/>
      <c r="AR417" s="84"/>
      <c r="AS417" s="84"/>
      <c r="AT417" s="84">
        <v>2</v>
      </c>
    </row>
    <row r="418" spans="2:46" ht="14.25">
      <c r="B418" s="82" t="s">
        <v>31</v>
      </c>
      <c r="C418" s="83" t="s">
        <v>32</v>
      </c>
      <c r="D418" s="97">
        <f t="shared" si="41"/>
        <v>0</v>
      </c>
      <c r="E418" s="160">
        <f t="shared" si="42"/>
        <v>0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</row>
    <row r="419" spans="2:46" ht="14.25">
      <c r="B419" s="82" t="s">
        <v>33</v>
      </c>
      <c r="C419" s="83" t="s">
        <v>34</v>
      </c>
      <c r="D419" s="97">
        <f t="shared" si="41"/>
        <v>22</v>
      </c>
      <c r="E419" s="160">
        <f t="shared" si="42"/>
        <v>4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>
        <v>5</v>
      </c>
      <c r="AE419" s="84"/>
      <c r="AF419" s="84"/>
      <c r="AG419" s="84"/>
      <c r="AH419" s="84"/>
      <c r="AI419" s="84"/>
      <c r="AJ419" s="84"/>
      <c r="AK419" s="84"/>
      <c r="AL419" s="84">
        <v>2</v>
      </c>
      <c r="AM419" s="84"/>
      <c r="AN419" s="84"/>
      <c r="AO419" s="84"/>
      <c r="AP419" s="84">
        <v>14</v>
      </c>
      <c r="AQ419" s="84"/>
      <c r="AR419" s="84"/>
      <c r="AS419" s="84"/>
      <c r="AT419" s="84">
        <v>1</v>
      </c>
    </row>
    <row r="420" spans="2:46" ht="14.25">
      <c r="B420" s="82" t="s">
        <v>35</v>
      </c>
      <c r="C420" s="83" t="s">
        <v>36</v>
      </c>
      <c r="D420" s="97">
        <f t="shared" si="41"/>
        <v>12</v>
      </c>
      <c r="E420" s="160">
        <f t="shared" si="42"/>
        <v>3</v>
      </c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>
        <v>4</v>
      </c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>
        <v>2</v>
      </c>
      <c r="AM420" s="84"/>
      <c r="AN420" s="84"/>
      <c r="AO420" s="84"/>
      <c r="AP420" s="84">
        <v>6</v>
      </c>
      <c r="AQ420" s="84"/>
      <c r="AR420" s="84"/>
      <c r="AS420" s="84"/>
      <c r="AT420" s="84"/>
    </row>
    <row r="421" spans="2:46" ht="15" thickBot="1">
      <c r="B421" s="82" t="s">
        <v>37</v>
      </c>
      <c r="C421" s="83" t="s">
        <v>38</v>
      </c>
      <c r="D421" s="97">
        <f t="shared" si="41"/>
        <v>0</v>
      </c>
      <c r="E421" s="160">
        <f t="shared" si="42"/>
        <v>0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</row>
    <row r="422" spans="2:46" ht="15" hidden="1" thickBot="1">
      <c r="B422" s="82"/>
      <c r="C422" s="83"/>
      <c r="D422" s="97">
        <f t="shared" si="41"/>
        <v>0</v>
      </c>
      <c r="E422" s="160">
        <f t="shared" si="42"/>
        <v>0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</row>
    <row r="423" spans="2:46" ht="15" hidden="1" thickBot="1">
      <c r="B423" s="82"/>
      <c r="C423" s="83"/>
      <c r="D423" s="97">
        <f t="shared" si="41"/>
        <v>0</v>
      </c>
      <c r="E423" s="160">
        <f t="shared" si="42"/>
        <v>0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</row>
    <row r="424" spans="2:46" ht="15" hidden="1" thickBot="1">
      <c r="B424" s="82"/>
      <c r="C424" s="83"/>
      <c r="D424" s="97">
        <f t="shared" si="41"/>
        <v>0</v>
      </c>
      <c r="E424" s="160">
        <f t="shared" si="42"/>
        <v>0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</row>
    <row r="425" spans="2:46" ht="15" hidden="1" thickBot="1">
      <c r="B425" s="82"/>
      <c r="C425" s="83"/>
      <c r="D425" s="97">
        <f t="shared" si="41"/>
        <v>0</v>
      </c>
      <c r="E425" s="160">
        <f t="shared" si="42"/>
        <v>0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</row>
    <row r="426" spans="2:46" ht="15" hidden="1" thickBot="1">
      <c r="B426" s="82"/>
      <c r="C426" s="83"/>
      <c r="D426" s="97">
        <f t="shared" si="41"/>
        <v>0</v>
      </c>
      <c r="E426" s="160">
        <f t="shared" si="42"/>
        <v>0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</row>
    <row r="427" spans="2:46" ht="15" hidden="1" thickBot="1">
      <c r="B427" s="82"/>
      <c r="C427" s="83"/>
      <c r="D427" s="97">
        <f t="shared" si="41"/>
        <v>0</v>
      </c>
      <c r="E427" s="160">
        <f t="shared" si="42"/>
        <v>0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</row>
    <row r="428" spans="2:46" ht="15" hidden="1" thickBot="1">
      <c r="B428" s="82"/>
      <c r="C428" s="83"/>
      <c r="D428" s="97">
        <f t="shared" si="41"/>
        <v>0</v>
      </c>
      <c r="E428" s="160">
        <f t="shared" si="42"/>
        <v>0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</row>
    <row r="429" spans="2:46" ht="15" hidden="1" thickBot="1">
      <c r="B429" s="85"/>
      <c r="C429" s="86"/>
      <c r="D429" s="98">
        <f t="shared" si="41"/>
        <v>0</v>
      </c>
      <c r="E429" s="161">
        <f t="shared" si="42"/>
        <v>0</v>
      </c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</row>
    <row r="430" spans="2:46" ht="15" thickBot="1">
      <c r="B430" s="59"/>
      <c r="C430" s="3" t="s">
        <v>821</v>
      </c>
      <c r="D430" s="60">
        <f>SUM(D403:D429)</f>
        <v>322</v>
      </c>
      <c r="E430" s="168"/>
      <c r="F430" s="60">
        <f>SUM(F403:F429)</f>
        <v>1</v>
      </c>
      <c r="G430" s="60">
        <f aca="true" t="shared" si="43" ref="G430:AT430">SUM(G403:G429)</f>
        <v>4</v>
      </c>
      <c r="H430" s="60">
        <f t="shared" si="43"/>
        <v>2</v>
      </c>
      <c r="I430" s="60">
        <f t="shared" si="43"/>
        <v>10</v>
      </c>
      <c r="J430" s="60">
        <f t="shared" si="43"/>
        <v>0</v>
      </c>
      <c r="K430" s="60">
        <f t="shared" si="43"/>
        <v>2</v>
      </c>
      <c r="L430" s="60">
        <f t="shared" si="43"/>
        <v>0</v>
      </c>
      <c r="M430" s="60">
        <f t="shared" si="43"/>
        <v>0</v>
      </c>
      <c r="N430" s="60">
        <f t="shared" si="43"/>
        <v>2</v>
      </c>
      <c r="O430" s="60">
        <f t="shared" si="43"/>
        <v>0</v>
      </c>
      <c r="P430" s="60">
        <f t="shared" si="43"/>
        <v>0</v>
      </c>
      <c r="Q430" s="60">
        <f t="shared" si="43"/>
        <v>0</v>
      </c>
      <c r="R430" s="60">
        <f t="shared" si="43"/>
        <v>0</v>
      </c>
      <c r="S430" s="60">
        <f t="shared" si="43"/>
        <v>3</v>
      </c>
      <c r="T430" s="60">
        <f t="shared" si="43"/>
        <v>0</v>
      </c>
      <c r="U430" s="60">
        <f t="shared" si="43"/>
        <v>0</v>
      </c>
      <c r="V430" s="60">
        <f t="shared" si="43"/>
        <v>19</v>
      </c>
      <c r="W430" s="60">
        <f t="shared" si="43"/>
        <v>1</v>
      </c>
      <c r="X430" s="60">
        <f t="shared" si="43"/>
        <v>2</v>
      </c>
      <c r="Y430" s="60">
        <f t="shared" si="43"/>
        <v>0</v>
      </c>
      <c r="Z430" s="60">
        <f t="shared" si="43"/>
        <v>1</v>
      </c>
      <c r="AA430" s="60">
        <f t="shared" si="43"/>
        <v>3</v>
      </c>
      <c r="AB430" s="60">
        <f t="shared" si="43"/>
        <v>0</v>
      </c>
      <c r="AC430" s="60">
        <f t="shared" si="43"/>
        <v>0</v>
      </c>
      <c r="AD430" s="60">
        <f t="shared" si="43"/>
        <v>46</v>
      </c>
      <c r="AE430" s="60">
        <f t="shared" si="43"/>
        <v>0</v>
      </c>
      <c r="AF430" s="60">
        <f t="shared" si="43"/>
        <v>0</v>
      </c>
      <c r="AG430" s="60">
        <f t="shared" si="43"/>
        <v>0</v>
      </c>
      <c r="AH430" s="60">
        <f t="shared" si="43"/>
        <v>4</v>
      </c>
      <c r="AI430" s="60">
        <f t="shared" si="43"/>
        <v>5</v>
      </c>
      <c r="AJ430" s="60">
        <f t="shared" si="43"/>
        <v>0</v>
      </c>
      <c r="AK430" s="60">
        <f t="shared" si="43"/>
        <v>8</v>
      </c>
      <c r="AL430" s="60">
        <f t="shared" si="43"/>
        <v>6</v>
      </c>
      <c r="AM430" s="60">
        <f t="shared" si="43"/>
        <v>1</v>
      </c>
      <c r="AN430" s="60">
        <f t="shared" si="43"/>
        <v>0</v>
      </c>
      <c r="AO430" s="60">
        <f t="shared" si="43"/>
        <v>0</v>
      </c>
      <c r="AP430" s="60">
        <f t="shared" si="43"/>
        <v>141</v>
      </c>
      <c r="AQ430" s="60">
        <f t="shared" si="43"/>
        <v>0</v>
      </c>
      <c r="AR430" s="60">
        <f t="shared" si="43"/>
        <v>41</v>
      </c>
      <c r="AS430" s="60">
        <f t="shared" si="43"/>
        <v>0</v>
      </c>
      <c r="AT430" s="60">
        <f t="shared" si="43"/>
        <v>20</v>
      </c>
    </row>
    <row r="431" spans="2:46" ht="15" thickBot="1">
      <c r="B431" s="68" t="s">
        <v>0</v>
      </c>
      <c r="C431" s="69" t="s">
        <v>822</v>
      </c>
      <c r="D431" s="162"/>
      <c r="E431" s="148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</row>
    <row r="432" spans="2:46" ht="14.25">
      <c r="B432" s="79" t="s">
        <v>39</v>
      </c>
      <c r="C432" s="80" t="s">
        <v>40</v>
      </c>
      <c r="D432" s="96">
        <f aca="true" t="shared" si="44" ref="D432:D463">SUM(F432:AT432)</f>
        <v>0</v>
      </c>
      <c r="E432" s="159">
        <f aca="true" t="shared" si="45" ref="E432:E463">COUNT(F432:AT432)</f>
        <v>0</v>
      </c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</row>
    <row r="433" spans="2:46" ht="14.25">
      <c r="B433" s="82" t="s">
        <v>41</v>
      </c>
      <c r="C433" s="83" t="s">
        <v>42</v>
      </c>
      <c r="D433" s="97">
        <f t="shared" si="44"/>
        <v>59</v>
      </c>
      <c r="E433" s="160">
        <f t="shared" si="45"/>
        <v>5</v>
      </c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>
        <v>2</v>
      </c>
      <c r="U433" s="84"/>
      <c r="V433" s="84"/>
      <c r="W433" s="84"/>
      <c r="X433" s="84"/>
      <c r="Y433" s="84"/>
      <c r="Z433" s="84"/>
      <c r="AA433" s="84">
        <v>41</v>
      </c>
      <c r="AB433" s="84"/>
      <c r="AC433" s="84"/>
      <c r="AD433" s="84"/>
      <c r="AE433" s="84"/>
      <c r="AF433" s="84"/>
      <c r="AG433" s="84"/>
      <c r="AH433" s="84"/>
      <c r="AI433" s="84">
        <v>11</v>
      </c>
      <c r="AJ433" s="84"/>
      <c r="AK433" s="84"/>
      <c r="AL433" s="84"/>
      <c r="AM433" s="84"/>
      <c r="AN433" s="84"/>
      <c r="AO433" s="84"/>
      <c r="AP433" s="84">
        <v>1</v>
      </c>
      <c r="AQ433" s="84"/>
      <c r="AR433" s="84"/>
      <c r="AS433" s="84"/>
      <c r="AT433" s="84">
        <v>4</v>
      </c>
    </row>
    <row r="434" spans="2:46" ht="14.25">
      <c r="B434" s="82" t="s">
        <v>43</v>
      </c>
      <c r="C434" s="83" t="s">
        <v>44</v>
      </c>
      <c r="D434" s="97">
        <f t="shared" si="44"/>
        <v>7</v>
      </c>
      <c r="E434" s="160">
        <f t="shared" si="45"/>
        <v>3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>
        <v>2</v>
      </c>
      <c r="U434" s="84"/>
      <c r="V434" s="84"/>
      <c r="W434" s="84"/>
      <c r="X434" s="84"/>
      <c r="Y434" s="84"/>
      <c r="Z434" s="84"/>
      <c r="AA434" s="84">
        <v>3</v>
      </c>
      <c r="AB434" s="84"/>
      <c r="AC434" s="84"/>
      <c r="AD434" s="84"/>
      <c r="AE434" s="84"/>
      <c r="AF434" s="84"/>
      <c r="AG434" s="84"/>
      <c r="AH434" s="84"/>
      <c r="AI434" s="84">
        <v>2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</row>
    <row r="435" spans="2:46" ht="14.25">
      <c r="B435" s="82" t="s">
        <v>45</v>
      </c>
      <c r="C435" s="83" t="s">
        <v>967</v>
      </c>
      <c r="D435" s="97">
        <f t="shared" si="44"/>
        <v>2</v>
      </c>
      <c r="E435" s="160">
        <f t="shared" si="45"/>
        <v>2</v>
      </c>
      <c r="F435" s="84"/>
      <c r="G435" s="84">
        <v>1</v>
      </c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>
        <v>1</v>
      </c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</row>
    <row r="436" spans="2:46" ht="14.25">
      <c r="B436" s="82" t="s">
        <v>46</v>
      </c>
      <c r="C436" s="83" t="s">
        <v>47</v>
      </c>
      <c r="D436" s="97">
        <f t="shared" si="44"/>
        <v>51</v>
      </c>
      <c r="E436" s="160">
        <f t="shared" si="45"/>
        <v>6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>
        <v>1</v>
      </c>
      <c r="X436" s="84">
        <v>1</v>
      </c>
      <c r="Y436" s="84"/>
      <c r="Z436" s="84"/>
      <c r="AA436" s="84">
        <v>2</v>
      </c>
      <c r="AB436" s="84"/>
      <c r="AC436" s="84"/>
      <c r="AD436" s="84">
        <v>12</v>
      </c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>
        <v>2</v>
      </c>
      <c r="AQ436" s="84"/>
      <c r="AR436" s="84"/>
      <c r="AS436" s="84"/>
      <c r="AT436" s="84">
        <v>33</v>
      </c>
    </row>
    <row r="437" spans="2:46" ht="14.25">
      <c r="B437" s="82" t="s">
        <v>48</v>
      </c>
      <c r="C437" s="83" t="s">
        <v>49</v>
      </c>
      <c r="D437" s="97">
        <f t="shared" si="44"/>
        <v>36</v>
      </c>
      <c r="E437" s="160">
        <f t="shared" si="45"/>
        <v>5</v>
      </c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>
        <v>5</v>
      </c>
      <c r="AB437" s="84"/>
      <c r="AC437" s="84"/>
      <c r="AD437" s="84">
        <v>22</v>
      </c>
      <c r="AE437" s="84">
        <v>2</v>
      </c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>
        <v>4</v>
      </c>
      <c r="AQ437" s="84"/>
      <c r="AR437" s="84"/>
      <c r="AS437" s="84"/>
      <c r="AT437" s="84">
        <v>3</v>
      </c>
    </row>
    <row r="438" spans="2:46" ht="14.25">
      <c r="B438" s="82" t="s">
        <v>50</v>
      </c>
      <c r="C438" s="83" t="s">
        <v>51</v>
      </c>
      <c r="D438" s="97">
        <f t="shared" si="44"/>
        <v>9</v>
      </c>
      <c r="E438" s="160">
        <f t="shared" si="45"/>
        <v>3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>
        <v>1</v>
      </c>
      <c r="AB438" s="84"/>
      <c r="AC438" s="84"/>
      <c r="AD438" s="84">
        <v>5</v>
      </c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>
        <v>3</v>
      </c>
    </row>
    <row r="439" spans="2:46" ht="14.25">
      <c r="B439" s="82" t="s">
        <v>52</v>
      </c>
      <c r="C439" s="83" t="s">
        <v>53</v>
      </c>
      <c r="D439" s="97">
        <f t="shared" si="44"/>
        <v>14</v>
      </c>
      <c r="E439" s="160">
        <f t="shared" si="45"/>
        <v>4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>
        <v>2</v>
      </c>
      <c r="AB439" s="84"/>
      <c r="AC439" s="84"/>
      <c r="AD439" s="84">
        <v>8</v>
      </c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>
        <v>2</v>
      </c>
      <c r="AS439" s="84"/>
      <c r="AT439" s="84">
        <v>2</v>
      </c>
    </row>
    <row r="440" spans="2:46" ht="14.25">
      <c r="B440" s="82" t="s">
        <v>54</v>
      </c>
      <c r="C440" s="83" t="s">
        <v>55</v>
      </c>
      <c r="D440" s="97">
        <f t="shared" si="44"/>
        <v>14</v>
      </c>
      <c r="E440" s="160">
        <f t="shared" si="45"/>
        <v>4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>
        <v>2</v>
      </c>
      <c r="Y440" s="84"/>
      <c r="Z440" s="84"/>
      <c r="AA440" s="84">
        <v>7</v>
      </c>
      <c r="AB440" s="84"/>
      <c r="AC440" s="84"/>
      <c r="AD440" s="84">
        <v>4</v>
      </c>
      <c r="AE440" s="84"/>
      <c r="AF440" s="84"/>
      <c r="AG440" s="84"/>
      <c r="AH440" s="84"/>
      <c r="AI440" s="84">
        <v>1</v>
      </c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</row>
    <row r="441" spans="2:46" ht="14.25">
      <c r="B441" s="82" t="s">
        <v>56</v>
      </c>
      <c r="C441" s="83" t="s">
        <v>57</v>
      </c>
      <c r="D441" s="97">
        <f t="shared" si="44"/>
        <v>0</v>
      </c>
      <c r="E441" s="160">
        <f t="shared" si="45"/>
        <v>0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</row>
    <row r="442" spans="2:46" ht="14.25">
      <c r="B442" s="82" t="s">
        <v>58</v>
      </c>
      <c r="C442" s="83" t="s">
        <v>59</v>
      </c>
      <c r="D442" s="97">
        <f t="shared" si="44"/>
        <v>28</v>
      </c>
      <c r="E442" s="160">
        <f t="shared" si="45"/>
        <v>3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>
        <v>22</v>
      </c>
      <c r="AB442" s="84"/>
      <c r="AC442" s="84"/>
      <c r="AD442" s="84">
        <v>4</v>
      </c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>
        <v>2</v>
      </c>
      <c r="AQ442" s="84"/>
      <c r="AR442" s="84"/>
      <c r="AS442" s="84"/>
      <c r="AT442" s="84"/>
    </row>
    <row r="443" spans="2:46" ht="14.25">
      <c r="B443" s="82" t="s">
        <v>60</v>
      </c>
      <c r="C443" s="83" t="s">
        <v>61</v>
      </c>
      <c r="D443" s="97">
        <f t="shared" si="44"/>
        <v>16</v>
      </c>
      <c r="E443" s="160">
        <f t="shared" si="45"/>
        <v>5</v>
      </c>
      <c r="F443" s="84"/>
      <c r="G443" s="84">
        <v>1</v>
      </c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>
        <v>7</v>
      </c>
      <c r="AB443" s="84"/>
      <c r="AC443" s="84"/>
      <c r="AD443" s="84">
        <v>4</v>
      </c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>
        <v>2</v>
      </c>
      <c r="AQ443" s="84"/>
      <c r="AR443" s="84"/>
      <c r="AS443" s="84"/>
      <c r="AT443" s="84">
        <v>2</v>
      </c>
    </row>
    <row r="444" spans="2:46" ht="14.25">
      <c r="B444" s="82" t="s">
        <v>62</v>
      </c>
      <c r="C444" s="83" t="s">
        <v>63</v>
      </c>
      <c r="D444" s="97">
        <f t="shared" si="44"/>
        <v>1</v>
      </c>
      <c r="E444" s="160">
        <f t="shared" si="45"/>
        <v>1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>
        <v>1</v>
      </c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</row>
    <row r="445" spans="2:46" ht="14.25">
      <c r="B445" s="82" t="s">
        <v>64</v>
      </c>
      <c r="C445" s="83" t="s">
        <v>65</v>
      </c>
      <c r="D445" s="97">
        <f t="shared" si="44"/>
        <v>46</v>
      </c>
      <c r="E445" s="160">
        <f t="shared" si="45"/>
        <v>3</v>
      </c>
      <c r="F445" s="84"/>
      <c r="G445" s="84"/>
      <c r="H445" s="84"/>
      <c r="I445" s="84"/>
      <c r="J445" s="84"/>
      <c r="K445" s="84"/>
      <c r="L445" s="84"/>
      <c r="M445" s="84">
        <v>1</v>
      </c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>
        <v>34</v>
      </c>
      <c r="AB445" s="84"/>
      <c r="AC445" s="84"/>
      <c r="AD445" s="84">
        <v>11</v>
      </c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</row>
    <row r="446" spans="2:46" ht="14.25">
      <c r="B446" s="82" t="s">
        <v>66</v>
      </c>
      <c r="C446" s="83" t="s">
        <v>67</v>
      </c>
      <c r="D446" s="97">
        <f t="shared" si="44"/>
        <v>5</v>
      </c>
      <c r="E446" s="160">
        <f t="shared" si="45"/>
        <v>2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>
        <v>3</v>
      </c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>
        <v>2</v>
      </c>
    </row>
    <row r="447" spans="2:46" ht="14.25">
      <c r="B447" s="82" t="s">
        <v>68</v>
      </c>
      <c r="C447" s="83" t="s">
        <v>961</v>
      </c>
      <c r="D447" s="97">
        <f t="shared" si="44"/>
        <v>32</v>
      </c>
      <c r="E447" s="160">
        <f t="shared" si="45"/>
        <v>9</v>
      </c>
      <c r="F447" s="84"/>
      <c r="G447" s="84">
        <v>2</v>
      </c>
      <c r="H447" s="84"/>
      <c r="I447" s="84">
        <v>1</v>
      </c>
      <c r="J447" s="84">
        <v>2</v>
      </c>
      <c r="K447" s="84"/>
      <c r="L447" s="84"/>
      <c r="M447" s="84"/>
      <c r="N447" s="84">
        <v>1</v>
      </c>
      <c r="O447" s="84"/>
      <c r="P447" s="84"/>
      <c r="Q447" s="84"/>
      <c r="R447" s="84"/>
      <c r="S447" s="84"/>
      <c r="T447" s="84"/>
      <c r="U447" s="84"/>
      <c r="V447" s="84">
        <v>1</v>
      </c>
      <c r="W447" s="84"/>
      <c r="X447" s="84"/>
      <c r="Y447" s="84"/>
      <c r="Z447" s="84"/>
      <c r="AA447" s="84">
        <v>20</v>
      </c>
      <c r="AB447" s="84"/>
      <c r="AC447" s="84"/>
      <c r="AD447" s="84">
        <v>2</v>
      </c>
      <c r="AE447" s="84"/>
      <c r="AF447" s="84"/>
      <c r="AG447" s="84"/>
      <c r="AH447" s="84"/>
      <c r="AI447" s="84">
        <v>2</v>
      </c>
      <c r="AJ447" s="84"/>
      <c r="AK447" s="84"/>
      <c r="AL447" s="84"/>
      <c r="AM447" s="84"/>
      <c r="AN447" s="84"/>
      <c r="AO447" s="84"/>
      <c r="AP447" s="84">
        <v>1</v>
      </c>
      <c r="AQ447" s="84"/>
      <c r="AR447" s="84"/>
      <c r="AS447" s="84"/>
      <c r="AT447" s="84"/>
    </row>
    <row r="448" spans="2:46" ht="14.25">
      <c r="B448" s="82" t="s">
        <v>69</v>
      </c>
      <c r="C448" s="83" t="s">
        <v>962</v>
      </c>
      <c r="D448" s="97">
        <f t="shared" si="44"/>
        <v>39</v>
      </c>
      <c r="E448" s="160">
        <f t="shared" si="45"/>
        <v>2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>
        <v>35</v>
      </c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>
        <v>4</v>
      </c>
      <c r="AQ448" s="84"/>
      <c r="AR448" s="84"/>
      <c r="AS448" s="84"/>
      <c r="AT448" s="84"/>
    </row>
    <row r="449" spans="2:46" ht="14.25">
      <c r="B449" s="82" t="s">
        <v>70</v>
      </c>
      <c r="C449" s="83" t="s">
        <v>71</v>
      </c>
      <c r="D449" s="97">
        <f t="shared" si="44"/>
        <v>16</v>
      </c>
      <c r="E449" s="160">
        <f t="shared" si="45"/>
        <v>4</v>
      </c>
      <c r="F449" s="84"/>
      <c r="G449" s="84"/>
      <c r="H449" s="84"/>
      <c r="I449" s="84"/>
      <c r="J449" s="84"/>
      <c r="K449" s="84"/>
      <c r="L449" s="84"/>
      <c r="M449" s="84">
        <v>2</v>
      </c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>
        <v>12</v>
      </c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>
        <v>1</v>
      </c>
      <c r="AQ449" s="84"/>
      <c r="AR449" s="84"/>
      <c r="AS449" s="84"/>
      <c r="AT449" s="84">
        <v>1</v>
      </c>
    </row>
    <row r="450" spans="2:46" ht="14.25">
      <c r="B450" s="82" t="s">
        <v>72</v>
      </c>
      <c r="C450" s="83" t="s">
        <v>73</v>
      </c>
      <c r="D450" s="97">
        <f t="shared" si="44"/>
        <v>2</v>
      </c>
      <c r="E450" s="160">
        <f t="shared" si="45"/>
        <v>1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>
        <v>2</v>
      </c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</row>
    <row r="451" spans="2:46" ht="14.25">
      <c r="B451" s="82" t="s">
        <v>74</v>
      </c>
      <c r="C451" s="83" t="s">
        <v>963</v>
      </c>
      <c r="D451" s="97">
        <f t="shared" si="44"/>
        <v>4</v>
      </c>
      <c r="E451" s="160">
        <f t="shared" si="45"/>
        <v>2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>
        <v>2</v>
      </c>
      <c r="AB451" s="84"/>
      <c r="AC451" s="84"/>
      <c r="AD451" s="84">
        <v>2</v>
      </c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</row>
    <row r="452" spans="2:46" ht="14.25">
      <c r="B452" s="82" t="s">
        <v>75</v>
      </c>
      <c r="C452" s="83" t="s">
        <v>964</v>
      </c>
      <c r="D452" s="97">
        <f t="shared" si="44"/>
        <v>12</v>
      </c>
      <c r="E452" s="160">
        <f t="shared" si="45"/>
        <v>3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>
        <v>3</v>
      </c>
      <c r="AB452" s="84"/>
      <c r="AC452" s="84"/>
      <c r="AD452" s="84">
        <v>8</v>
      </c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>
        <v>1</v>
      </c>
      <c r="AQ452" s="84"/>
      <c r="AR452" s="84"/>
      <c r="AS452" s="84"/>
      <c r="AT452" s="84"/>
    </row>
    <row r="453" spans="2:46" ht="14.25">
      <c r="B453" s="82" t="s">
        <v>76</v>
      </c>
      <c r="C453" s="83" t="s">
        <v>77</v>
      </c>
      <c r="D453" s="97">
        <f t="shared" si="44"/>
        <v>2</v>
      </c>
      <c r="E453" s="160">
        <f t="shared" si="45"/>
        <v>1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>
        <v>2</v>
      </c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</row>
    <row r="454" spans="2:46" ht="14.25">
      <c r="B454" s="82" t="s">
        <v>78</v>
      </c>
      <c r="C454" s="83" t="s">
        <v>965</v>
      </c>
      <c r="D454" s="97">
        <f t="shared" si="44"/>
        <v>3</v>
      </c>
      <c r="E454" s="160">
        <f t="shared" si="45"/>
        <v>2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>
        <v>2</v>
      </c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>
        <v>1</v>
      </c>
    </row>
    <row r="455" spans="2:46" ht="14.25">
      <c r="B455" s="82" t="s">
        <v>79</v>
      </c>
      <c r="C455" s="83" t="s">
        <v>80</v>
      </c>
      <c r="D455" s="97">
        <f t="shared" si="44"/>
        <v>0</v>
      </c>
      <c r="E455" s="160">
        <f t="shared" si="45"/>
        <v>0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</row>
    <row r="456" spans="2:46" ht="14.25">
      <c r="B456" s="82" t="s">
        <v>81</v>
      </c>
      <c r="C456" s="83" t="s">
        <v>82</v>
      </c>
      <c r="D456" s="97">
        <f t="shared" si="44"/>
        <v>23</v>
      </c>
      <c r="E456" s="160">
        <f t="shared" si="45"/>
        <v>3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>
        <v>13</v>
      </c>
      <c r="AB456" s="84"/>
      <c r="AC456" s="84"/>
      <c r="AD456" s="84">
        <v>8</v>
      </c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>
        <v>2</v>
      </c>
    </row>
    <row r="457" spans="2:46" ht="14.25">
      <c r="B457" s="82" t="s">
        <v>83</v>
      </c>
      <c r="C457" s="83" t="s">
        <v>84</v>
      </c>
      <c r="D457" s="97">
        <f t="shared" si="44"/>
        <v>26</v>
      </c>
      <c r="E457" s="160">
        <f t="shared" si="45"/>
        <v>6</v>
      </c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>
        <v>2</v>
      </c>
      <c r="V457" s="84"/>
      <c r="W457" s="84">
        <v>1</v>
      </c>
      <c r="X457" s="84"/>
      <c r="Y457" s="84"/>
      <c r="Z457" s="84"/>
      <c r="AA457" s="84">
        <v>7</v>
      </c>
      <c r="AB457" s="84"/>
      <c r="AC457" s="84"/>
      <c r="AD457" s="84"/>
      <c r="AE457" s="84"/>
      <c r="AF457" s="84"/>
      <c r="AG457" s="84"/>
      <c r="AH457" s="84"/>
      <c r="AI457" s="84">
        <v>13</v>
      </c>
      <c r="AJ457" s="84"/>
      <c r="AK457" s="84">
        <v>2</v>
      </c>
      <c r="AL457" s="84"/>
      <c r="AM457" s="84"/>
      <c r="AN457" s="84"/>
      <c r="AO457" s="84"/>
      <c r="AP457" s="84"/>
      <c r="AQ457" s="84"/>
      <c r="AR457" s="84">
        <v>1</v>
      </c>
      <c r="AS457" s="84"/>
      <c r="AT457" s="84"/>
    </row>
    <row r="458" spans="2:46" ht="14.25">
      <c r="B458" s="82" t="s">
        <v>85</v>
      </c>
      <c r="C458" s="83" t="s">
        <v>86</v>
      </c>
      <c r="D458" s="97">
        <f t="shared" si="44"/>
        <v>21</v>
      </c>
      <c r="E458" s="160">
        <f t="shared" si="45"/>
        <v>3</v>
      </c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>
        <v>1</v>
      </c>
      <c r="X458" s="84"/>
      <c r="Y458" s="84"/>
      <c r="Z458" s="84"/>
      <c r="AA458" s="84">
        <v>17</v>
      </c>
      <c r="AB458" s="84"/>
      <c r="AC458" s="84"/>
      <c r="AD458" s="84"/>
      <c r="AE458" s="84"/>
      <c r="AF458" s="84"/>
      <c r="AG458" s="84"/>
      <c r="AH458" s="84"/>
      <c r="AI458" s="84">
        <v>3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</row>
    <row r="459" spans="2:46" ht="14.25">
      <c r="B459" s="82" t="s">
        <v>87</v>
      </c>
      <c r="C459" s="83" t="s">
        <v>88</v>
      </c>
      <c r="D459" s="97">
        <f t="shared" si="44"/>
        <v>5</v>
      </c>
      <c r="E459" s="160">
        <f t="shared" si="45"/>
        <v>2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>
        <v>2</v>
      </c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>
        <v>3</v>
      </c>
      <c r="AQ459" s="84"/>
      <c r="AR459" s="84"/>
      <c r="AS459" s="84"/>
      <c r="AT459" s="84"/>
    </row>
    <row r="460" spans="2:46" ht="14.25">
      <c r="B460" s="82" t="s">
        <v>89</v>
      </c>
      <c r="C460" s="83" t="s">
        <v>90</v>
      </c>
      <c r="D460" s="97">
        <f t="shared" si="44"/>
        <v>0</v>
      </c>
      <c r="E460" s="160">
        <f t="shared" si="45"/>
        <v>0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</row>
    <row r="461" spans="2:46" ht="14.25">
      <c r="B461" s="82" t="s">
        <v>91</v>
      </c>
      <c r="C461" s="83" t="s">
        <v>92</v>
      </c>
      <c r="D461" s="97">
        <f t="shared" si="44"/>
        <v>100</v>
      </c>
      <c r="E461" s="160">
        <f t="shared" si="45"/>
        <v>5</v>
      </c>
      <c r="F461" s="84"/>
      <c r="G461" s="84"/>
      <c r="H461" s="84"/>
      <c r="I461" s="84"/>
      <c r="J461" s="84"/>
      <c r="K461" s="84"/>
      <c r="L461" s="84"/>
      <c r="M461" s="84">
        <v>1</v>
      </c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>
        <v>93</v>
      </c>
      <c r="AB461" s="84"/>
      <c r="AC461" s="84"/>
      <c r="AD461" s="84"/>
      <c r="AE461" s="84"/>
      <c r="AF461" s="84"/>
      <c r="AG461" s="84"/>
      <c r="AH461" s="84"/>
      <c r="AI461" s="84">
        <v>4</v>
      </c>
      <c r="AJ461" s="84"/>
      <c r="AK461" s="84"/>
      <c r="AL461" s="84"/>
      <c r="AM461" s="84"/>
      <c r="AN461" s="84"/>
      <c r="AO461" s="84"/>
      <c r="AP461" s="84"/>
      <c r="AQ461" s="84"/>
      <c r="AR461" s="84">
        <v>1</v>
      </c>
      <c r="AS461" s="84"/>
      <c r="AT461" s="84">
        <v>1</v>
      </c>
    </row>
    <row r="462" spans="2:46" ht="14.25">
      <c r="B462" s="82" t="s">
        <v>93</v>
      </c>
      <c r="C462" s="83" t="s">
        <v>94</v>
      </c>
      <c r="D462" s="97">
        <f t="shared" si="44"/>
        <v>52</v>
      </c>
      <c r="E462" s="160">
        <f t="shared" si="45"/>
        <v>7</v>
      </c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>
        <v>1</v>
      </c>
      <c r="X462" s="84">
        <v>4</v>
      </c>
      <c r="Y462" s="84"/>
      <c r="Z462" s="84"/>
      <c r="AA462" s="84">
        <v>38</v>
      </c>
      <c r="AB462" s="84"/>
      <c r="AC462" s="84"/>
      <c r="AD462" s="84">
        <v>1</v>
      </c>
      <c r="AE462" s="84"/>
      <c r="AF462" s="84"/>
      <c r="AG462" s="84"/>
      <c r="AH462" s="84"/>
      <c r="AI462" s="84">
        <v>5</v>
      </c>
      <c r="AJ462" s="84"/>
      <c r="AK462" s="84">
        <v>1</v>
      </c>
      <c r="AL462" s="84"/>
      <c r="AM462" s="84"/>
      <c r="AN462" s="84"/>
      <c r="AO462" s="84"/>
      <c r="AP462" s="84">
        <v>2</v>
      </c>
      <c r="AQ462" s="84"/>
      <c r="AR462" s="84"/>
      <c r="AS462" s="84"/>
      <c r="AT462" s="84"/>
    </row>
    <row r="463" spans="2:46" ht="14.25">
      <c r="B463" s="82" t="s">
        <v>95</v>
      </c>
      <c r="C463" s="83" t="s">
        <v>96</v>
      </c>
      <c r="D463" s="97">
        <f t="shared" si="44"/>
        <v>32</v>
      </c>
      <c r="E463" s="160">
        <f t="shared" si="45"/>
        <v>10</v>
      </c>
      <c r="F463" s="84"/>
      <c r="G463" s="84"/>
      <c r="H463" s="84"/>
      <c r="I463" s="84"/>
      <c r="J463" s="84"/>
      <c r="K463" s="84"/>
      <c r="L463" s="84"/>
      <c r="M463" s="84"/>
      <c r="N463" s="84"/>
      <c r="O463" s="84">
        <v>1</v>
      </c>
      <c r="P463" s="84"/>
      <c r="Q463" s="84"/>
      <c r="R463" s="84"/>
      <c r="S463" s="84"/>
      <c r="T463" s="84">
        <v>6</v>
      </c>
      <c r="U463" s="84">
        <v>1</v>
      </c>
      <c r="V463" s="84"/>
      <c r="W463" s="84">
        <v>1</v>
      </c>
      <c r="X463" s="84">
        <v>1</v>
      </c>
      <c r="Y463" s="84"/>
      <c r="Z463" s="84"/>
      <c r="AA463" s="84">
        <v>9</v>
      </c>
      <c r="AB463" s="84"/>
      <c r="AC463" s="84"/>
      <c r="AD463" s="84">
        <v>3</v>
      </c>
      <c r="AE463" s="84"/>
      <c r="AF463" s="84"/>
      <c r="AG463" s="84"/>
      <c r="AH463" s="84"/>
      <c r="AI463" s="84">
        <v>8</v>
      </c>
      <c r="AJ463" s="84"/>
      <c r="AK463" s="84"/>
      <c r="AL463" s="84"/>
      <c r="AM463" s="84"/>
      <c r="AN463" s="84"/>
      <c r="AO463" s="84">
        <v>1</v>
      </c>
      <c r="AP463" s="84">
        <v>1</v>
      </c>
      <c r="AQ463" s="84"/>
      <c r="AR463" s="84"/>
      <c r="AS463" s="84"/>
      <c r="AT463" s="84"/>
    </row>
    <row r="464" spans="2:46" ht="14.25">
      <c r="B464" s="82" t="s">
        <v>97</v>
      </c>
      <c r="C464" s="83" t="s">
        <v>966</v>
      </c>
      <c r="D464" s="97">
        <f aca="true" t="shared" si="46" ref="D464:D486">SUM(F464:AT464)</f>
        <v>0</v>
      </c>
      <c r="E464" s="160">
        <f aca="true" t="shared" si="47" ref="E464:E486">COUNT(F464:AT464)</f>
        <v>0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</row>
    <row r="465" spans="2:46" ht="14.25">
      <c r="B465" s="82" t="s">
        <v>98</v>
      </c>
      <c r="C465" s="83" t="s">
        <v>99</v>
      </c>
      <c r="D465" s="97">
        <f t="shared" si="46"/>
        <v>11</v>
      </c>
      <c r="E465" s="160">
        <f t="shared" si="47"/>
        <v>2</v>
      </c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>
        <v>1</v>
      </c>
      <c r="Y465" s="84"/>
      <c r="Z465" s="84"/>
      <c r="AA465" s="84">
        <v>10</v>
      </c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</row>
    <row r="466" spans="2:46" ht="14.25">
      <c r="B466" s="82" t="s">
        <v>100</v>
      </c>
      <c r="C466" s="83" t="s">
        <v>101</v>
      </c>
      <c r="D466" s="97">
        <f t="shared" si="46"/>
        <v>29</v>
      </c>
      <c r="E466" s="160">
        <f t="shared" si="47"/>
        <v>5</v>
      </c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>
        <v>1</v>
      </c>
      <c r="Y466" s="84"/>
      <c r="Z466" s="84">
        <v>2</v>
      </c>
      <c r="AA466" s="84">
        <v>12</v>
      </c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>
        <v>12</v>
      </c>
      <c r="AN466" s="84"/>
      <c r="AO466" s="84"/>
      <c r="AP466" s="84">
        <v>2</v>
      </c>
      <c r="AQ466" s="84"/>
      <c r="AR466" s="84"/>
      <c r="AS466" s="84"/>
      <c r="AT466" s="84"/>
    </row>
    <row r="467" spans="2:46" ht="14.25">
      <c r="B467" s="82" t="s">
        <v>102</v>
      </c>
      <c r="C467" s="83" t="s">
        <v>103</v>
      </c>
      <c r="D467" s="97">
        <f t="shared" si="46"/>
        <v>5</v>
      </c>
      <c r="E467" s="160">
        <f t="shared" si="47"/>
        <v>2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>
        <v>2</v>
      </c>
      <c r="X467" s="84"/>
      <c r="Y467" s="84"/>
      <c r="Z467" s="84"/>
      <c r="AA467" s="84">
        <v>3</v>
      </c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</row>
    <row r="468" spans="2:46" ht="14.25">
      <c r="B468" s="82" t="s">
        <v>104</v>
      </c>
      <c r="C468" s="83" t="s">
        <v>105</v>
      </c>
      <c r="D468" s="97">
        <f t="shared" si="46"/>
        <v>5</v>
      </c>
      <c r="E468" s="160">
        <f t="shared" si="47"/>
        <v>3</v>
      </c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>
        <v>1</v>
      </c>
      <c r="W468" s="84"/>
      <c r="X468" s="84"/>
      <c r="Y468" s="84"/>
      <c r="Z468" s="84"/>
      <c r="AA468" s="84">
        <v>3</v>
      </c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>
        <v>1</v>
      </c>
    </row>
    <row r="469" spans="2:46" ht="14.25">
      <c r="B469" s="82" t="s">
        <v>106</v>
      </c>
      <c r="C469" s="83" t="s">
        <v>107</v>
      </c>
      <c r="D469" s="97">
        <f t="shared" si="46"/>
        <v>9</v>
      </c>
      <c r="E469" s="160">
        <f t="shared" si="47"/>
        <v>3</v>
      </c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>
        <v>4</v>
      </c>
      <c r="AB469" s="84"/>
      <c r="AC469" s="84"/>
      <c r="AD469" s="84">
        <v>1</v>
      </c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>
        <v>4</v>
      </c>
    </row>
    <row r="470" spans="2:46" ht="14.25">
      <c r="B470" s="82" t="s">
        <v>108</v>
      </c>
      <c r="C470" s="83" t="s">
        <v>109</v>
      </c>
      <c r="D470" s="97">
        <f t="shared" si="46"/>
        <v>8</v>
      </c>
      <c r="E470" s="160">
        <f t="shared" si="47"/>
        <v>2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>
        <v>7</v>
      </c>
      <c r="AE470" s="84"/>
      <c r="AF470" s="84"/>
      <c r="AG470" s="84"/>
      <c r="AH470" s="84"/>
      <c r="AI470" s="84">
        <v>1</v>
      </c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</row>
    <row r="471" spans="2:46" ht="14.25">
      <c r="B471" s="82" t="s">
        <v>110</v>
      </c>
      <c r="C471" s="83" t="s">
        <v>111</v>
      </c>
      <c r="D471" s="97">
        <f t="shared" si="46"/>
        <v>30</v>
      </c>
      <c r="E471" s="160">
        <f t="shared" si="47"/>
        <v>4</v>
      </c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>
        <v>17</v>
      </c>
      <c r="AB471" s="84"/>
      <c r="AC471" s="84"/>
      <c r="AD471" s="84">
        <v>3</v>
      </c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>
        <v>4</v>
      </c>
      <c r="AQ471" s="84"/>
      <c r="AR471" s="84"/>
      <c r="AS471" s="84"/>
      <c r="AT471" s="84">
        <v>6</v>
      </c>
    </row>
    <row r="472" spans="2:46" ht="14.25">
      <c r="B472" s="82" t="s">
        <v>112</v>
      </c>
      <c r="C472" s="83" t="s">
        <v>113</v>
      </c>
      <c r="D472" s="97">
        <f t="shared" si="46"/>
        <v>24</v>
      </c>
      <c r="E472" s="160">
        <f t="shared" si="47"/>
        <v>9</v>
      </c>
      <c r="F472" s="84"/>
      <c r="G472" s="84"/>
      <c r="H472" s="84"/>
      <c r="I472" s="84"/>
      <c r="J472" s="84"/>
      <c r="K472" s="84"/>
      <c r="L472" s="84"/>
      <c r="M472" s="84"/>
      <c r="N472" s="84"/>
      <c r="O472" s="84">
        <v>1</v>
      </c>
      <c r="P472" s="84"/>
      <c r="Q472" s="84"/>
      <c r="R472" s="84"/>
      <c r="S472" s="84"/>
      <c r="T472" s="84">
        <v>1</v>
      </c>
      <c r="U472" s="84"/>
      <c r="V472" s="84"/>
      <c r="W472" s="84">
        <v>3</v>
      </c>
      <c r="X472" s="84"/>
      <c r="Y472" s="84"/>
      <c r="Z472" s="84"/>
      <c r="AA472" s="84">
        <v>9</v>
      </c>
      <c r="AB472" s="84"/>
      <c r="AC472" s="84"/>
      <c r="AD472" s="84">
        <v>2</v>
      </c>
      <c r="AE472" s="84"/>
      <c r="AF472" s="84"/>
      <c r="AG472" s="84"/>
      <c r="AH472" s="84"/>
      <c r="AI472" s="84">
        <v>3</v>
      </c>
      <c r="AJ472" s="84"/>
      <c r="AK472" s="84"/>
      <c r="AL472" s="84"/>
      <c r="AM472" s="84">
        <v>1</v>
      </c>
      <c r="AN472" s="84"/>
      <c r="AO472" s="84">
        <v>1</v>
      </c>
      <c r="AP472" s="84"/>
      <c r="AQ472" s="84"/>
      <c r="AR472" s="84"/>
      <c r="AS472" s="84"/>
      <c r="AT472" s="84">
        <v>3</v>
      </c>
    </row>
    <row r="473" spans="2:46" ht="14.25">
      <c r="B473" s="82" t="s">
        <v>114</v>
      </c>
      <c r="C473" s="83" t="s">
        <v>115</v>
      </c>
      <c r="D473" s="97">
        <f t="shared" si="46"/>
        <v>1</v>
      </c>
      <c r="E473" s="160">
        <f t="shared" si="47"/>
        <v>1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>
        <v>1</v>
      </c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</row>
    <row r="474" spans="2:46" ht="14.25">
      <c r="B474" s="82" t="s">
        <v>116</v>
      </c>
      <c r="C474" s="83" t="s">
        <v>117</v>
      </c>
      <c r="D474" s="97">
        <f t="shared" si="46"/>
        <v>0</v>
      </c>
      <c r="E474" s="160">
        <f t="shared" si="47"/>
        <v>0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</row>
    <row r="475" spans="2:46" ht="14.25">
      <c r="B475" s="82" t="s">
        <v>118</v>
      </c>
      <c r="C475" s="83" t="s">
        <v>119</v>
      </c>
      <c r="D475" s="97">
        <f t="shared" si="46"/>
        <v>3</v>
      </c>
      <c r="E475" s="160">
        <f t="shared" si="47"/>
        <v>2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>
        <v>2</v>
      </c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>
        <v>1</v>
      </c>
    </row>
    <row r="476" spans="2:46" ht="14.25">
      <c r="B476" s="82" t="s">
        <v>120</v>
      </c>
      <c r="C476" s="83" t="s">
        <v>121</v>
      </c>
      <c r="D476" s="97">
        <f t="shared" si="46"/>
        <v>5</v>
      </c>
      <c r="E476" s="160">
        <f t="shared" si="47"/>
        <v>2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>
        <v>4</v>
      </c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>
        <v>1</v>
      </c>
      <c r="AQ476" s="84"/>
      <c r="AR476" s="84"/>
      <c r="AS476" s="84"/>
      <c r="AT476" s="84"/>
    </row>
    <row r="477" spans="2:46" ht="14.25">
      <c r="B477" s="82" t="s">
        <v>122</v>
      </c>
      <c r="C477" s="83" t="s">
        <v>123</v>
      </c>
      <c r="D477" s="97">
        <f t="shared" si="46"/>
        <v>1</v>
      </c>
      <c r="E477" s="160">
        <f t="shared" si="47"/>
        <v>1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>
        <v>1</v>
      </c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</row>
    <row r="478" spans="2:46" ht="15" thickBot="1">
      <c r="B478" s="82" t="s">
        <v>124</v>
      </c>
      <c r="C478" s="83" t="s">
        <v>125</v>
      </c>
      <c r="D478" s="97">
        <f t="shared" si="46"/>
        <v>0</v>
      </c>
      <c r="E478" s="160">
        <f t="shared" si="47"/>
        <v>0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</row>
    <row r="479" spans="2:46" ht="15" hidden="1" thickBot="1">
      <c r="B479" s="82"/>
      <c r="C479" s="83"/>
      <c r="D479" s="97">
        <f t="shared" si="46"/>
        <v>0</v>
      </c>
      <c r="E479" s="160">
        <f t="shared" si="47"/>
        <v>0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</row>
    <row r="480" spans="2:46" ht="15" hidden="1" thickBot="1">
      <c r="B480" s="82"/>
      <c r="C480" s="83"/>
      <c r="D480" s="97">
        <f t="shared" si="46"/>
        <v>0</v>
      </c>
      <c r="E480" s="160">
        <f t="shared" si="47"/>
        <v>0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</row>
    <row r="481" spans="2:46" ht="15" hidden="1" thickBot="1">
      <c r="B481" s="82"/>
      <c r="C481" s="83"/>
      <c r="D481" s="97">
        <f t="shared" si="46"/>
        <v>0</v>
      </c>
      <c r="E481" s="160">
        <f t="shared" si="47"/>
        <v>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</row>
    <row r="482" spans="2:46" ht="15" hidden="1" thickBot="1">
      <c r="B482" s="82"/>
      <c r="C482" s="83"/>
      <c r="D482" s="97">
        <f t="shared" si="46"/>
        <v>0</v>
      </c>
      <c r="E482" s="160">
        <f t="shared" si="47"/>
        <v>0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</row>
    <row r="483" spans="2:46" ht="15" hidden="1" thickBot="1">
      <c r="B483" s="82"/>
      <c r="C483" s="83"/>
      <c r="D483" s="97">
        <f t="shared" si="46"/>
        <v>0</v>
      </c>
      <c r="E483" s="160">
        <f t="shared" si="47"/>
        <v>0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</row>
    <row r="484" spans="2:46" ht="15" hidden="1" thickBot="1">
      <c r="B484" s="82"/>
      <c r="C484" s="83"/>
      <c r="D484" s="97">
        <f t="shared" si="46"/>
        <v>0</v>
      </c>
      <c r="E484" s="160">
        <f t="shared" si="47"/>
        <v>0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</row>
    <row r="485" spans="2:46" ht="15" hidden="1" thickBot="1">
      <c r="B485" s="82"/>
      <c r="C485" s="83"/>
      <c r="D485" s="97">
        <f t="shared" si="46"/>
        <v>0</v>
      </c>
      <c r="E485" s="160">
        <f t="shared" si="47"/>
        <v>0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</row>
    <row r="486" spans="2:46" ht="15" hidden="1" thickBot="1">
      <c r="B486" s="85"/>
      <c r="C486" s="86"/>
      <c r="D486" s="98">
        <f t="shared" si="46"/>
        <v>0</v>
      </c>
      <c r="E486" s="161">
        <f t="shared" si="47"/>
        <v>0</v>
      </c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</row>
    <row r="487" spans="2:46" ht="15" thickBot="1">
      <c r="B487" s="59"/>
      <c r="C487" s="3" t="s">
        <v>823</v>
      </c>
      <c r="D487" s="60">
        <f>SUM(D432:D486)</f>
        <v>788</v>
      </c>
      <c r="E487" s="168"/>
      <c r="F487" s="60">
        <f>SUM(F432:F486)</f>
        <v>0</v>
      </c>
      <c r="G487" s="60">
        <f aca="true" t="shared" si="48" ref="G487:AT487">SUM(G432:G486)</f>
        <v>4</v>
      </c>
      <c r="H487" s="60">
        <f t="shared" si="48"/>
        <v>0</v>
      </c>
      <c r="I487" s="60">
        <f t="shared" si="48"/>
        <v>1</v>
      </c>
      <c r="J487" s="60">
        <f t="shared" si="48"/>
        <v>2</v>
      </c>
      <c r="K487" s="60">
        <f t="shared" si="48"/>
        <v>0</v>
      </c>
      <c r="L487" s="60">
        <f t="shared" si="48"/>
        <v>0</v>
      </c>
      <c r="M487" s="60">
        <f t="shared" si="48"/>
        <v>4</v>
      </c>
      <c r="N487" s="60">
        <f t="shared" si="48"/>
        <v>1</v>
      </c>
      <c r="O487" s="60">
        <f t="shared" si="48"/>
        <v>2</v>
      </c>
      <c r="P487" s="60">
        <f t="shared" si="48"/>
        <v>0</v>
      </c>
      <c r="Q487" s="60">
        <f t="shared" si="48"/>
        <v>0</v>
      </c>
      <c r="R487" s="60">
        <f t="shared" si="48"/>
        <v>0</v>
      </c>
      <c r="S487" s="60">
        <f t="shared" si="48"/>
        <v>0</v>
      </c>
      <c r="T487" s="60">
        <f t="shared" si="48"/>
        <v>11</v>
      </c>
      <c r="U487" s="60">
        <f t="shared" si="48"/>
        <v>3</v>
      </c>
      <c r="V487" s="60">
        <f t="shared" si="48"/>
        <v>2</v>
      </c>
      <c r="W487" s="60">
        <f t="shared" si="48"/>
        <v>10</v>
      </c>
      <c r="X487" s="60">
        <f t="shared" si="48"/>
        <v>10</v>
      </c>
      <c r="Y487" s="60">
        <f t="shared" si="48"/>
        <v>0</v>
      </c>
      <c r="Z487" s="60">
        <f t="shared" si="48"/>
        <v>2</v>
      </c>
      <c r="AA487" s="60">
        <f t="shared" si="48"/>
        <v>446</v>
      </c>
      <c r="AB487" s="60">
        <f t="shared" si="48"/>
        <v>0</v>
      </c>
      <c r="AC487" s="60">
        <f t="shared" si="48"/>
        <v>0</v>
      </c>
      <c r="AD487" s="60">
        <f t="shared" si="48"/>
        <v>113</v>
      </c>
      <c r="AE487" s="60">
        <f t="shared" si="48"/>
        <v>2</v>
      </c>
      <c r="AF487" s="60">
        <f t="shared" si="48"/>
        <v>0</v>
      </c>
      <c r="AG487" s="60">
        <f t="shared" si="48"/>
        <v>0</v>
      </c>
      <c r="AH487" s="60">
        <f t="shared" si="48"/>
        <v>0</v>
      </c>
      <c r="AI487" s="60">
        <f t="shared" si="48"/>
        <v>53</v>
      </c>
      <c r="AJ487" s="60">
        <f t="shared" si="48"/>
        <v>0</v>
      </c>
      <c r="AK487" s="60">
        <f t="shared" si="48"/>
        <v>3</v>
      </c>
      <c r="AL487" s="60">
        <f t="shared" si="48"/>
        <v>0</v>
      </c>
      <c r="AM487" s="60">
        <f t="shared" si="48"/>
        <v>13</v>
      </c>
      <c r="AN487" s="60">
        <f t="shared" si="48"/>
        <v>0</v>
      </c>
      <c r="AO487" s="60">
        <f t="shared" si="48"/>
        <v>2</v>
      </c>
      <c r="AP487" s="60">
        <f t="shared" si="48"/>
        <v>31</v>
      </c>
      <c r="AQ487" s="60">
        <f t="shared" si="48"/>
        <v>0</v>
      </c>
      <c r="AR487" s="60">
        <f t="shared" si="48"/>
        <v>4</v>
      </c>
      <c r="AS487" s="60">
        <f t="shared" si="48"/>
        <v>0</v>
      </c>
      <c r="AT487" s="60">
        <f t="shared" si="48"/>
        <v>69</v>
      </c>
    </row>
    <row r="488" spans="2:46" ht="15" thickBot="1">
      <c r="B488" s="68" t="s">
        <v>0</v>
      </c>
      <c r="C488" s="69" t="s">
        <v>824</v>
      </c>
      <c r="D488" s="163"/>
      <c r="E488" s="164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</row>
    <row r="489" spans="2:46" ht="14.25">
      <c r="B489" s="79" t="s">
        <v>126</v>
      </c>
      <c r="C489" s="80" t="s">
        <v>127</v>
      </c>
      <c r="D489" s="96">
        <f aca="true" t="shared" si="49" ref="D489:D520">SUM(F489:AT489)</f>
        <v>0</v>
      </c>
      <c r="E489" s="159">
        <f aca="true" t="shared" si="50" ref="E489:E520">COUNT(F489:AT489)</f>
        <v>0</v>
      </c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</row>
    <row r="490" spans="2:46" ht="14.25">
      <c r="B490" s="82" t="s">
        <v>128</v>
      </c>
      <c r="C490" s="83" t="s">
        <v>968</v>
      </c>
      <c r="D490" s="97">
        <f t="shared" si="49"/>
        <v>17</v>
      </c>
      <c r="E490" s="160">
        <f t="shared" si="50"/>
        <v>3</v>
      </c>
      <c r="F490" s="84"/>
      <c r="G490" s="84"/>
      <c r="H490" s="84"/>
      <c r="I490" s="84"/>
      <c r="J490" s="84"/>
      <c r="K490" s="84">
        <v>2</v>
      </c>
      <c r="L490" s="84"/>
      <c r="M490" s="84">
        <v>3</v>
      </c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>
        <v>12</v>
      </c>
      <c r="AS490" s="84"/>
      <c r="AT490" s="84"/>
    </row>
    <row r="491" spans="2:46" ht="14.25">
      <c r="B491" s="82" t="s">
        <v>129</v>
      </c>
      <c r="C491" s="83" t="s">
        <v>969</v>
      </c>
      <c r="D491" s="97">
        <f t="shared" si="49"/>
        <v>55</v>
      </c>
      <c r="E491" s="160">
        <f t="shared" si="50"/>
        <v>3</v>
      </c>
      <c r="F491" s="84">
        <v>1</v>
      </c>
      <c r="G491" s="84"/>
      <c r="H491" s="84"/>
      <c r="I491" s="84"/>
      <c r="J491" s="84"/>
      <c r="K491" s="84"/>
      <c r="L491" s="84"/>
      <c r="M491" s="84">
        <v>3</v>
      </c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>
        <v>51</v>
      </c>
      <c r="AS491" s="84"/>
      <c r="AT491" s="84"/>
    </row>
    <row r="492" spans="2:46" ht="14.25">
      <c r="B492" s="82" t="s">
        <v>130</v>
      </c>
      <c r="C492" s="83" t="s">
        <v>131</v>
      </c>
      <c r="D492" s="97">
        <f t="shared" si="49"/>
        <v>23</v>
      </c>
      <c r="E492" s="160">
        <f t="shared" si="50"/>
        <v>2</v>
      </c>
      <c r="F492" s="84"/>
      <c r="G492" s="84"/>
      <c r="H492" s="84"/>
      <c r="I492" s="84"/>
      <c r="J492" s="84"/>
      <c r="K492" s="84"/>
      <c r="L492" s="84"/>
      <c r="M492" s="84">
        <v>3</v>
      </c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>
        <v>20</v>
      </c>
      <c r="AS492" s="84"/>
      <c r="AT492" s="84"/>
    </row>
    <row r="493" spans="2:46" ht="14.25">
      <c r="B493" s="82" t="s">
        <v>132</v>
      </c>
      <c r="C493" s="83" t="s">
        <v>133</v>
      </c>
      <c r="D493" s="97">
        <f t="shared" si="49"/>
        <v>4</v>
      </c>
      <c r="E493" s="160">
        <f t="shared" si="50"/>
        <v>1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>
        <v>4</v>
      </c>
      <c r="AS493" s="84"/>
      <c r="AT493" s="84"/>
    </row>
    <row r="494" spans="2:46" ht="14.25">
      <c r="B494" s="82" t="s">
        <v>134</v>
      </c>
      <c r="C494" s="83" t="s">
        <v>135</v>
      </c>
      <c r="D494" s="97">
        <f t="shared" si="49"/>
        <v>13</v>
      </c>
      <c r="E494" s="160">
        <f t="shared" si="50"/>
        <v>2</v>
      </c>
      <c r="F494" s="84"/>
      <c r="G494" s="84"/>
      <c r="H494" s="84"/>
      <c r="I494" s="84"/>
      <c r="J494" s="84"/>
      <c r="K494" s="84"/>
      <c r="L494" s="84"/>
      <c r="M494" s="84">
        <v>1</v>
      </c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>
        <v>12</v>
      </c>
      <c r="AS494" s="84"/>
      <c r="AT494" s="84"/>
    </row>
    <row r="495" spans="2:46" ht="14.25">
      <c r="B495" s="82" t="s">
        <v>136</v>
      </c>
      <c r="C495" s="83" t="s">
        <v>137</v>
      </c>
      <c r="D495" s="97">
        <f t="shared" si="49"/>
        <v>66</v>
      </c>
      <c r="E495" s="160">
        <f t="shared" si="50"/>
        <v>4</v>
      </c>
      <c r="F495" s="84"/>
      <c r="G495" s="84"/>
      <c r="H495" s="84"/>
      <c r="I495" s="84"/>
      <c r="J495" s="84"/>
      <c r="K495" s="84"/>
      <c r="L495" s="84"/>
      <c r="M495" s="84">
        <v>9</v>
      </c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>
        <v>1</v>
      </c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>
        <v>52</v>
      </c>
      <c r="AS495" s="84"/>
      <c r="AT495" s="84">
        <v>4</v>
      </c>
    </row>
    <row r="496" spans="2:46" ht="14.25">
      <c r="B496" s="82" t="s">
        <v>138</v>
      </c>
      <c r="C496" s="83" t="s">
        <v>139</v>
      </c>
      <c r="D496" s="97">
        <f t="shared" si="49"/>
        <v>101</v>
      </c>
      <c r="E496" s="160">
        <f t="shared" si="50"/>
        <v>8</v>
      </c>
      <c r="F496" s="84">
        <v>2</v>
      </c>
      <c r="G496" s="84"/>
      <c r="H496" s="84"/>
      <c r="I496" s="84"/>
      <c r="J496" s="84"/>
      <c r="K496" s="84"/>
      <c r="L496" s="84"/>
      <c r="M496" s="84">
        <v>18</v>
      </c>
      <c r="N496" s="84"/>
      <c r="O496" s="84"/>
      <c r="P496" s="84"/>
      <c r="Q496" s="84"/>
      <c r="R496" s="84"/>
      <c r="S496" s="84">
        <v>1</v>
      </c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>
        <v>3</v>
      </c>
      <c r="AE496" s="84"/>
      <c r="AF496" s="84"/>
      <c r="AG496" s="84"/>
      <c r="AH496" s="84"/>
      <c r="AI496" s="84"/>
      <c r="AJ496" s="84"/>
      <c r="AK496" s="84">
        <v>46</v>
      </c>
      <c r="AL496" s="84"/>
      <c r="AM496" s="84"/>
      <c r="AN496" s="84"/>
      <c r="AO496" s="84"/>
      <c r="AP496" s="84">
        <v>3</v>
      </c>
      <c r="AQ496" s="84"/>
      <c r="AR496" s="84">
        <v>27</v>
      </c>
      <c r="AS496" s="84"/>
      <c r="AT496" s="84">
        <v>1</v>
      </c>
    </row>
    <row r="497" spans="2:46" ht="14.25">
      <c r="B497" s="82" t="s">
        <v>140</v>
      </c>
      <c r="C497" s="83" t="s">
        <v>141</v>
      </c>
      <c r="D497" s="97">
        <f t="shared" si="49"/>
        <v>46</v>
      </c>
      <c r="E497" s="160">
        <f t="shared" si="50"/>
        <v>2</v>
      </c>
      <c r="F497" s="84"/>
      <c r="G497" s="84"/>
      <c r="H497" s="84"/>
      <c r="I497" s="84"/>
      <c r="J497" s="84"/>
      <c r="K497" s="84"/>
      <c r="L497" s="84"/>
      <c r="M497" s="84">
        <v>6</v>
      </c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>
        <v>40</v>
      </c>
      <c r="AS497" s="84"/>
      <c r="AT497" s="84"/>
    </row>
    <row r="498" spans="2:46" ht="14.25">
      <c r="B498" s="82" t="s">
        <v>142</v>
      </c>
      <c r="C498" s="83" t="s">
        <v>143</v>
      </c>
      <c r="D498" s="97">
        <f t="shared" si="49"/>
        <v>15</v>
      </c>
      <c r="E498" s="160">
        <f t="shared" si="50"/>
        <v>1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>
        <v>15</v>
      </c>
      <c r="AS498" s="84"/>
      <c r="AT498" s="84"/>
    </row>
    <row r="499" spans="2:46" ht="14.25">
      <c r="B499" s="82" t="s">
        <v>144</v>
      </c>
      <c r="C499" s="83" t="s">
        <v>970</v>
      </c>
      <c r="D499" s="97">
        <f t="shared" si="49"/>
        <v>5</v>
      </c>
      <c r="E499" s="160">
        <f t="shared" si="50"/>
        <v>1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>
        <v>5</v>
      </c>
      <c r="AS499" s="84"/>
      <c r="AT499" s="84"/>
    </row>
    <row r="500" spans="2:46" ht="14.25">
      <c r="B500" s="82" t="s">
        <v>145</v>
      </c>
      <c r="C500" s="83" t="s">
        <v>146</v>
      </c>
      <c r="D500" s="97">
        <f t="shared" si="49"/>
        <v>0</v>
      </c>
      <c r="E500" s="160">
        <f t="shared" si="50"/>
        <v>0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</row>
    <row r="501" spans="2:46" ht="14.25">
      <c r="B501" s="82" t="s">
        <v>147</v>
      </c>
      <c r="C501" s="83" t="s">
        <v>971</v>
      </c>
      <c r="D501" s="97">
        <f t="shared" si="49"/>
        <v>15</v>
      </c>
      <c r="E501" s="160">
        <f t="shared" si="50"/>
        <v>1</v>
      </c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>
        <v>15</v>
      </c>
      <c r="AS501" s="84"/>
      <c r="AT501" s="84"/>
    </row>
    <row r="502" spans="2:46" ht="14.25">
      <c r="B502" s="82" t="s">
        <v>148</v>
      </c>
      <c r="C502" s="83" t="s">
        <v>972</v>
      </c>
      <c r="D502" s="97">
        <f t="shared" si="49"/>
        <v>26</v>
      </c>
      <c r="E502" s="160">
        <f t="shared" si="50"/>
        <v>3</v>
      </c>
      <c r="F502" s="84"/>
      <c r="G502" s="84"/>
      <c r="H502" s="84"/>
      <c r="I502" s="84"/>
      <c r="J502" s="84"/>
      <c r="K502" s="84"/>
      <c r="L502" s="84"/>
      <c r="M502" s="84">
        <v>4</v>
      </c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>
        <v>1</v>
      </c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>
        <v>21</v>
      </c>
      <c r="AS502" s="84"/>
      <c r="AT502" s="84"/>
    </row>
    <row r="503" spans="2:46" ht="14.25">
      <c r="B503" s="82" t="s">
        <v>149</v>
      </c>
      <c r="C503" s="83" t="s">
        <v>150</v>
      </c>
      <c r="D503" s="97">
        <f t="shared" si="49"/>
        <v>7</v>
      </c>
      <c r="E503" s="160">
        <f t="shared" si="50"/>
        <v>1</v>
      </c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>
        <v>7</v>
      </c>
      <c r="AS503" s="84"/>
      <c r="AT503" s="84"/>
    </row>
    <row r="504" spans="2:46" ht="14.25">
      <c r="B504" s="82" t="s">
        <v>151</v>
      </c>
      <c r="C504" s="83" t="s">
        <v>152</v>
      </c>
      <c r="D504" s="97">
        <f t="shared" si="49"/>
        <v>49</v>
      </c>
      <c r="E504" s="160">
        <f t="shared" si="50"/>
        <v>3</v>
      </c>
      <c r="F504" s="84"/>
      <c r="G504" s="84"/>
      <c r="H504" s="84"/>
      <c r="I504" s="84"/>
      <c r="J504" s="84"/>
      <c r="K504" s="84"/>
      <c r="L504" s="84"/>
      <c r="M504" s="84">
        <v>12</v>
      </c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>
        <v>2</v>
      </c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>
        <v>35</v>
      </c>
      <c r="AS504" s="84"/>
      <c r="AT504" s="84"/>
    </row>
    <row r="505" spans="2:46" ht="14.25">
      <c r="B505" s="82" t="s">
        <v>153</v>
      </c>
      <c r="C505" s="83" t="s">
        <v>154</v>
      </c>
      <c r="D505" s="97">
        <f t="shared" si="49"/>
        <v>30</v>
      </c>
      <c r="E505" s="160">
        <f t="shared" si="50"/>
        <v>2</v>
      </c>
      <c r="F505" s="84"/>
      <c r="G505" s="84"/>
      <c r="H505" s="84"/>
      <c r="I505" s="84"/>
      <c r="J505" s="84"/>
      <c r="K505" s="84"/>
      <c r="L505" s="84"/>
      <c r="M505" s="84">
        <v>4</v>
      </c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>
        <v>26</v>
      </c>
      <c r="AS505" s="84"/>
      <c r="AT505" s="84"/>
    </row>
    <row r="506" spans="2:46" ht="14.25">
      <c r="B506" s="82" t="s">
        <v>155</v>
      </c>
      <c r="C506" s="83" t="s">
        <v>156</v>
      </c>
      <c r="D506" s="97">
        <f t="shared" si="49"/>
        <v>0</v>
      </c>
      <c r="E506" s="160">
        <f t="shared" si="50"/>
        <v>0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</row>
    <row r="507" spans="2:46" ht="14.25">
      <c r="B507" s="82" t="s">
        <v>157</v>
      </c>
      <c r="C507" s="83" t="s">
        <v>158</v>
      </c>
      <c r="D507" s="97">
        <f t="shared" si="49"/>
        <v>82</v>
      </c>
      <c r="E507" s="160">
        <f t="shared" si="50"/>
        <v>4</v>
      </c>
      <c r="F507" s="84"/>
      <c r="G507" s="84"/>
      <c r="H507" s="84"/>
      <c r="I507" s="84"/>
      <c r="J507" s="84"/>
      <c r="K507" s="84"/>
      <c r="L507" s="84"/>
      <c r="M507" s="84">
        <v>4</v>
      </c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>
        <v>2</v>
      </c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>
        <v>74</v>
      </c>
      <c r="AS507" s="84"/>
      <c r="AT507" s="84">
        <v>2</v>
      </c>
    </row>
    <row r="508" spans="2:46" ht="14.25">
      <c r="B508" s="82" t="s">
        <v>159</v>
      </c>
      <c r="C508" s="83" t="s">
        <v>160</v>
      </c>
      <c r="D508" s="97">
        <f t="shared" si="49"/>
        <v>25</v>
      </c>
      <c r="E508" s="160">
        <f t="shared" si="50"/>
        <v>2</v>
      </c>
      <c r="F508" s="84"/>
      <c r="G508" s="84"/>
      <c r="H508" s="84"/>
      <c r="I508" s="84"/>
      <c r="J508" s="84"/>
      <c r="K508" s="84"/>
      <c r="L508" s="84"/>
      <c r="M508" s="84">
        <v>6</v>
      </c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>
        <v>19</v>
      </c>
      <c r="AS508" s="84"/>
      <c r="AT508" s="84"/>
    </row>
    <row r="509" spans="2:46" ht="14.25">
      <c r="B509" s="82" t="s">
        <v>161</v>
      </c>
      <c r="C509" s="83" t="s">
        <v>162</v>
      </c>
      <c r="D509" s="97">
        <f t="shared" si="49"/>
        <v>77</v>
      </c>
      <c r="E509" s="160">
        <f t="shared" si="50"/>
        <v>2</v>
      </c>
      <c r="F509" s="84"/>
      <c r="G509" s="84"/>
      <c r="H509" s="84"/>
      <c r="I509" s="84"/>
      <c r="J509" s="84"/>
      <c r="K509" s="84"/>
      <c r="L509" s="84"/>
      <c r="M509" s="84">
        <v>1</v>
      </c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>
        <v>76</v>
      </c>
      <c r="AS509" s="84"/>
      <c r="AT509" s="84"/>
    </row>
    <row r="510" spans="2:46" ht="14.25">
      <c r="B510" s="82" t="s">
        <v>163</v>
      </c>
      <c r="C510" s="83" t="s">
        <v>164</v>
      </c>
      <c r="D510" s="97">
        <f t="shared" si="49"/>
        <v>27</v>
      </c>
      <c r="E510" s="160">
        <f t="shared" si="50"/>
        <v>7</v>
      </c>
      <c r="F510" s="84">
        <v>2</v>
      </c>
      <c r="G510" s="84"/>
      <c r="H510" s="84"/>
      <c r="I510" s="84"/>
      <c r="J510" s="84"/>
      <c r="K510" s="84">
        <v>2</v>
      </c>
      <c r="L510" s="84"/>
      <c r="M510" s="84">
        <v>7</v>
      </c>
      <c r="N510" s="84"/>
      <c r="O510" s="84"/>
      <c r="P510" s="84"/>
      <c r="Q510" s="84"/>
      <c r="R510" s="84"/>
      <c r="S510" s="84">
        <v>1</v>
      </c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>
        <v>2</v>
      </c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>
        <v>9</v>
      </c>
      <c r="AS510" s="84"/>
      <c r="AT510" s="84">
        <v>4</v>
      </c>
    </row>
    <row r="511" spans="2:46" ht="14.25">
      <c r="B511" s="82" t="s">
        <v>165</v>
      </c>
      <c r="C511" s="83" t="s">
        <v>973</v>
      </c>
      <c r="D511" s="97">
        <f t="shared" si="49"/>
        <v>22</v>
      </c>
      <c r="E511" s="160">
        <f t="shared" si="50"/>
        <v>2</v>
      </c>
      <c r="F511" s="84"/>
      <c r="G511" s="84"/>
      <c r="H511" s="84"/>
      <c r="I511" s="84"/>
      <c r="J511" s="84"/>
      <c r="K511" s="84"/>
      <c r="L511" s="84"/>
      <c r="M511" s="84">
        <v>4</v>
      </c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>
        <v>18</v>
      </c>
      <c r="AS511" s="84"/>
      <c r="AT511" s="84"/>
    </row>
    <row r="512" spans="2:46" ht="14.25">
      <c r="B512" s="82" t="s">
        <v>166</v>
      </c>
      <c r="C512" s="83" t="s">
        <v>974</v>
      </c>
      <c r="D512" s="97">
        <f t="shared" si="49"/>
        <v>51</v>
      </c>
      <c r="E512" s="160">
        <f t="shared" si="50"/>
        <v>2</v>
      </c>
      <c r="F512" s="84"/>
      <c r="G512" s="84"/>
      <c r="H512" s="84"/>
      <c r="I512" s="84"/>
      <c r="J512" s="84"/>
      <c r="K512" s="84"/>
      <c r="L512" s="84"/>
      <c r="M512" s="84">
        <v>11</v>
      </c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>
        <v>40</v>
      </c>
      <c r="AS512" s="84"/>
      <c r="AT512" s="84"/>
    </row>
    <row r="513" spans="2:46" ht="14.25">
      <c r="B513" s="82" t="s">
        <v>167</v>
      </c>
      <c r="C513" s="83" t="s">
        <v>168</v>
      </c>
      <c r="D513" s="97">
        <f t="shared" si="49"/>
        <v>12</v>
      </c>
      <c r="E513" s="160">
        <f t="shared" si="50"/>
        <v>1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>
        <v>12</v>
      </c>
      <c r="AS513" s="84"/>
      <c r="AT513" s="84"/>
    </row>
    <row r="514" spans="2:46" ht="14.25">
      <c r="B514" s="82" t="s">
        <v>169</v>
      </c>
      <c r="C514" s="83" t="s">
        <v>170</v>
      </c>
      <c r="D514" s="97">
        <f t="shared" si="49"/>
        <v>4</v>
      </c>
      <c r="E514" s="160">
        <f t="shared" si="50"/>
        <v>1</v>
      </c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>
        <v>4</v>
      </c>
      <c r="AS514" s="84"/>
      <c r="AT514" s="84"/>
    </row>
    <row r="515" spans="2:46" ht="14.25">
      <c r="B515" s="82" t="s">
        <v>171</v>
      </c>
      <c r="C515" s="83" t="s">
        <v>172</v>
      </c>
      <c r="D515" s="97">
        <f t="shared" si="49"/>
        <v>13</v>
      </c>
      <c r="E515" s="160">
        <f t="shared" si="50"/>
        <v>2</v>
      </c>
      <c r="F515" s="84"/>
      <c r="G515" s="84"/>
      <c r="H515" s="84"/>
      <c r="I515" s="84"/>
      <c r="J515" s="84"/>
      <c r="K515" s="84"/>
      <c r="L515" s="84"/>
      <c r="M515" s="84">
        <v>5</v>
      </c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>
        <v>8</v>
      </c>
      <c r="AS515" s="84"/>
      <c r="AT515" s="84"/>
    </row>
    <row r="516" spans="2:46" ht="14.25">
      <c r="B516" s="82" t="s">
        <v>173</v>
      </c>
      <c r="C516" s="83" t="s">
        <v>975</v>
      </c>
      <c r="D516" s="97">
        <f t="shared" si="49"/>
        <v>5</v>
      </c>
      <c r="E516" s="160">
        <f t="shared" si="50"/>
        <v>2</v>
      </c>
      <c r="F516" s="84"/>
      <c r="G516" s="84"/>
      <c r="H516" s="84"/>
      <c r="I516" s="84"/>
      <c r="J516" s="84"/>
      <c r="K516" s="84"/>
      <c r="L516" s="84"/>
      <c r="M516" s="84">
        <v>1</v>
      </c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>
        <v>4</v>
      </c>
      <c r="AS516" s="84"/>
      <c r="AT516" s="84"/>
    </row>
    <row r="517" spans="2:46" ht="14.25">
      <c r="B517" s="82" t="s">
        <v>174</v>
      </c>
      <c r="C517" s="83" t="s">
        <v>175</v>
      </c>
      <c r="D517" s="97">
        <f t="shared" si="49"/>
        <v>115</v>
      </c>
      <c r="E517" s="160">
        <f t="shared" si="50"/>
        <v>3</v>
      </c>
      <c r="F517" s="84"/>
      <c r="G517" s="84"/>
      <c r="H517" s="84"/>
      <c r="I517" s="84"/>
      <c r="J517" s="84"/>
      <c r="K517" s="84"/>
      <c r="L517" s="84"/>
      <c r="M517" s="84">
        <v>59</v>
      </c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>
        <v>2</v>
      </c>
      <c r="AI517" s="84"/>
      <c r="AJ517" s="84"/>
      <c r="AK517" s="84"/>
      <c r="AL517" s="84"/>
      <c r="AM517" s="84"/>
      <c r="AN517" s="84"/>
      <c r="AO517" s="84"/>
      <c r="AP517" s="84"/>
      <c r="AQ517" s="84"/>
      <c r="AR517" s="84">
        <v>54</v>
      </c>
      <c r="AS517" s="84"/>
      <c r="AT517" s="84"/>
    </row>
    <row r="518" spans="2:46" ht="14.25">
      <c r="B518" s="82" t="s">
        <v>176</v>
      </c>
      <c r="C518" s="83" t="s">
        <v>977</v>
      </c>
      <c r="D518" s="97">
        <f t="shared" si="49"/>
        <v>73</v>
      </c>
      <c r="E518" s="160">
        <f t="shared" si="50"/>
        <v>3</v>
      </c>
      <c r="F518" s="84">
        <v>2</v>
      </c>
      <c r="G518" s="84"/>
      <c r="H518" s="84"/>
      <c r="I518" s="84"/>
      <c r="J518" s="84"/>
      <c r="K518" s="84"/>
      <c r="L518" s="84"/>
      <c r="M518" s="84">
        <v>16</v>
      </c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>
        <v>55</v>
      </c>
      <c r="AS518" s="84"/>
      <c r="AT518" s="84"/>
    </row>
    <row r="519" spans="2:46" ht="14.25">
      <c r="B519" s="82" t="s">
        <v>177</v>
      </c>
      <c r="C519" s="83" t="s">
        <v>976</v>
      </c>
      <c r="D519" s="97">
        <f t="shared" si="49"/>
        <v>0</v>
      </c>
      <c r="E519" s="160">
        <f t="shared" si="50"/>
        <v>0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</row>
    <row r="520" spans="2:46" ht="14.25">
      <c r="B520" s="82" t="s">
        <v>178</v>
      </c>
      <c r="C520" s="83" t="s">
        <v>179</v>
      </c>
      <c r="D520" s="97">
        <f t="shared" si="49"/>
        <v>10</v>
      </c>
      <c r="E520" s="160">
        <f t="shared" si="50"/>
        <v>2</v>
      </c>
      <c r="F520" s="84"/>
      <c r="G520" s="84"/>
      <c r="H520" s="84"/>
      <c r="I520" s="84"/>
      <c r="J520" s="84"/>
      <c r="K520" s="84"/>
      <c r="L520" s="84"/>
      <c r="M520" s="84">
        <v>3</v>
      </c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>
        <v>7</v>
      </c>
      <c r="AS520" s="84"/>
      <c r="AT520" s="84"/>
    </row>
    <row r="521" spans="2:46" ht="14.25">
      <c r="B521" s="82" t="s">
        <v>180</v>
      </c>
      <c r="C521" s="83" t="s">
        <v>978</v>
      </c>
      <c r="D521" s="97">
        <f aca="true" t="shared" si="51" ref="D521:D552">SUM(F521:AT521)</f>
        <v>54</v>
      </c>
      <c r="E521" s="160">
        <f aca="true" t="shared" si="52" ref="E521:E552">COUNT(F521:AT521)</f>
        <v>2</v>
      </c>
      <c r="F521" s="84"/>
      <c r="G521" s="84"/>
      <c r="H521" s="84"/>
      <c r="I521" s="84"/>
      <c r="J521" s="84"/>
      <c r="K521" s="84"/>
      <c r="L521" s="84"/>
      <c r="M521" s="84">
        <v>2</v>
      </c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>
        <v>52</v>
      </c>
      <c r="AS521" s="84"/>
      <c r="AT521" s="84"/>
    </row>
    <row r="522" spans="2:46" ht="14.25">
      <c r="B522" s="82" t="s">
        <v>181</v>
      </c>
      <c r="C522" s="83" t="s">
        <v>182</v>
      </c>
      <c r="D522" s="97">
        <f t="shared" si="51"/>
        <v>21</v>
      </c>
      <c r="E522" s="160">
        <f t="shared" si="52"/>
        <v>5</v>
      </c>
      <c r="F522" s="84">
        <v>4</v>
      </c>
      <c r="G522" s="84"/>
      <c r="H522" s="84"/>
      <c r="I522" s="84"/>
      <c r="J522" s="84"/>
      <c r="K522" s="84"/>
      <c r="L522" s="84"/>
      <c r="M522" s="84">
        <v>3</v>
      </c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>
        <v>2</v>
      </c>
      <c r="AQ522" s="84"/>
      <c r="AR522" s="84">
        <v>10</v>
      </c>
      <c r="AS522" s="84"/>
      <c r="AT522" s="84">
        <v>2</v>
      </c>
    </row>
    <row r="523" spans="2:46" ht="14.25">
      <c r="B523" s="82" t="s">
        <v>183</v>
      </c>
      <c r="C523" s="83" t="s">
        <v>184</v>
      </c>
      <c r="D523" s="97">
        <f t="shared" si="51"/>
        <v>16</v>
      </c>
      <c r="E523" s="160">
        <f t="shared" si="52"/>
        <v>3</v>
      </c>
      <c r="F523" s="84"/>
      <c r="G523" s="84"/>
      <c r="H523" s="84"/>
      <c r="I523" s="84"/>
      <c r="J523" s="84"/>
      <c r="K523" s="84">
        <v>1</v>
      </c>
      <c r="L523" s="84"/>
      <c r="M523" s="84">
        <v>1</v>
      </c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>
        <v>14</v>
      </c>
      <c r="AS523" s="84"/>
      <c r="AT523" s="84"/>
    </row>
    <row r="524" spans="2:46" ht="14.25">
      <c r="B524" s="82" t="s">
        <v>185</v>
      </c>
      <c r="C524" s="83" t="s">
        <v>186</v>
      </c>
      <c r="D524" s="97">
        <f t="shared" si="51"/>
        <v>7</v>
      </c>
      <c r="E524" s="160">
        <f t="shared" si="52"/>
        <v>1</v>
      </c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>
        <v>7</v>
      </c>
      <c r="AS524" s="84"/>
      <c r="AT524" s="84"/>
    </row>
    <row r="525" spans="2:46" ht="14.25">
      <c r="B525" s="82" t="s">
        <v>187</v>
      </c>
      <c r="C525" s="83" t="s">
        <v>979</v>
      </c>
      <c r="D525" s="97">
        <f t="shared" si="51"/>
        <v>5</v>
      </c>
      <c r="E525" s="160">
        <f t="shared" si="52"/>
        <v>1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>
        <v>5</v>
      </c>
      <c r="AS525" s="84"/>
      <c r="AT525" s="84"/>
    </row>
    <row r="526" spans="2:46" ht="14.25">
      <c r="B526" s="82" t="s">
        <v>188</v>
      </c>
      <c r="C526" s="83" t="s">
        <v>189</v>
      </c>
      <c r="D526" s="97">
        <f t="shared" si="51"/>
        <v>81</v>
      </c>
      <c r="E526" s="160">
        <f t="shared" si="52"/>
        <v>6</v>
      </c>
      <c r="F526" s="84"/>
      <c r="G526" s="84"/>
      <c r="H526" s="84"/>
      <c r="I526" s="84"/>
      <c r="J526" s="84"/>
      <c r="K526" s="84">
        <v>2</v>
      </c>
      <c r="L526" s="84"/>
      <c r="M526" s="84">
        <v>12</v>
      </c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>
        <v>1</v>
      </c>
      <c r="AE526" s="84"/>
      <c r="AF526" s="84"/>
      <c r="AG526" s="84">
        <v>1</v>
      </c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>
        <v>64</v>
      </c>
      <c r="AS526" s="84"/>
      <c r="AT526" s="84">
        <v>1</v>
      </c>
    </row>
    <row r="527" spans="2:46" ht="14.25">
      <c r="B527" s="82" t="s">
        <v>190</v>
      </c>
      <c r="C527" s="83" t="s">
        <v>191</v>
      </c>
      <c r="D527" s="97">
        <f t="shared" si="51"/>
        <v>1</v>
      </c>
      <c r="E527" s="160">
        <f t="shared" si="52"/>
        <v>1</v>
      </c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>
        <v>1</v>
      </c>
      <c r="AS527" s="84"/>
      <c r="AT527" s="84"/>
    </row>
    <row r="528" spans="2:46" ht="14.25">
      <c r="B528" s="82" t="s">
        <v>192</v>
      </c>
      <c r="C528" s="83" t="s">
        <v>193</v>
      </c>
      <c r="D528" s="97">
        <f t="shared" si="51"/>
        <v>3</v>
      </c>
      <c r="E528" s="160">
        <f t="shared" si="52"/>
        <v>1</v>
      </c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>
        <v>3</v>
      </c>
      <c r="AS528" s="84"/>
      <c r="AT528" s="84"/>
    </row>
    <row r="529" spans="2:46" ht="14.25">
      <c r="B529" s="82" t="s">
        <v>194</v>
      </c>
      <c r="C529" s="83" t="s">
        <v>195</v>
      </c>
      <c r="D529" s="97">
        <f t="shared" si="51"/>
        <v>38</v>
      </c>
      <c r="E529" s="160">
        <f t="shared" si="52"/>
        <v>1</v>
      </c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>
        <v>38</v>
      </c>
      <c r="AS529" s="84"/>
      <c r="AT529" s="84"/>
    </row>
    <row r="530" spans="2:46" ht="14.25">
      <c r="B530" s="82" t="s">
        <v>196</v>
      </c>
      <c r="C530" s="83" t="s">
        <v>197</v>
      </c>
      <c r="D530" s="97">
        <f t="shared" si="51"/>
        <v>26</v>
      </c>
      <c r="E530" s="160">
        <f t="shared" si="52"/>
        <v>2</v>
      </c>
      <c r="F530" s="84"/>
      <c r="G530" s="84"/>
      <c r="H530" s="84"/>
      <c r="I530" s="84"/>
      <c r="J530" s="84"/>
      <c r="K530" s="84"/>
      <c r="L530" s="84"/>
      <c r="M530" s="84">
        <v>14</v>
      </c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>
        <v>12</v>
      </c>
      <c r="AS530" s="84"/>
      <c r="AT530" s="84"/>
    </row>
    <row r="531" spans="2:46" ht="14.25">
      <c r="B531" s="82" t="s">
        <v>198</v>
      </c>
      <c r="C531" s="83" t="s">
        <v>199</v>
      </c>
      <c r="D531" s="97">
        <f t="shared" si="51"/>
        <v>20</v>
      </c>
      <c r="E531" s="160">
        <f t="shared" si="52"/>
        <v>3</v>
      </c>
      <c r="F531" s="84"/>
      <c r="G531" s="84"/>
      <c r="H531" s="84"/>
      <c r="I531" s="84"/>
      <c r="J531" s="84"/>
      <c r="K531" s="84"/>
      <c r="L531" s="84"/>
      <c r="M531" s="84">
        <v>6</v>
      </c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>
        <v>2</v>
      </c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>
        <v>12</v>
      </c>
      <c r="AS531" s="84"/>
      <c r="AT531" s="84"/>
    </row>
    <row r="532" spans="2:46" ht="14.25">
      <c r="B532" s="82" t="s">
        <v>200</v>
      </c>
      <c r="C532" s="83" t="s">
        <v>201</v>
      </c>
      <c r="D532" s="97">
        <f t="shared" si="51"/>
        <v>44</v>
      </c>
      <c r="E532" s="160">
        <f t="shared" si="52"/>
        <v>3</v>
      </c>
      <c r="F532" s="84"/>
      <c r="G532" s="84"/>
      <c r="H532" s="84"/>
      <c r="I532" s="84"/>
      <c r="J532" s="84"/>
      <c r="K532" s="84"/>
      <c r="L532" s="84"/>
      <c r="M532" s="84">
        <v>5</v>
      </c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>
        <v>2</v>
      </c>
      <c r="AI532" s="84"/>
      <c r="AJ532" s="84"/>
      <c r="AK532" s="84"/>
      <c r="AL532" s="84"/>
      <c r="AM532" s="84"/>
      <c r="AN532" s="84"/>
      <c r="AO532" s="84"/>
      <c r="AP532" s="84"/>
      <c r="AQ532" s="84"/>
      <c r="AR532" s="84">
        <v>37</v>
      </c>
      <c r="AS532" s="84"/>
      <c r="AT532" s="84"/>
    </row>
    <row r="533" spans="2:46" ht="14.25">
      <c r="B533" s="82" t="s">
        <v>202</v>
      </c>
      <c r="C533" s="83" t="s">
        <v>203</v>
      </c>
      <c r="D533" s="97">
        <f t="shared" si="51"/>
        <v>3</v>
      </c>
      <c r="E533" s="160">
        <f t="shared" si="52"/>
        <v>1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>
        <v>3</v>
      </c>
      <c r="AS533" s="84"/>
      <c r="AT533" s="84"/>
    </row>
    <row r="534" spans="2:46" ht="14.25">
      <c r="B534" s="82" t="s">
        <v>204</v>
      </c>
      <c r="C534" s="83" t="s">
        <v>205</v>
      </c>
      <c r="D534" s="97">
        <f t="shared" si="51"/>
        <v>14</v>
      </c>
      <c r="E534" s="160">
        <f t="shared" si="52"/>
        <v>3</v>
      </c>
      <c r="F534" s="84"/>
      <c r="G534" s="84"/>
      <c r="H534" s="84"/>
      <c r="I534" s="84"/>
      <c r="J534" s="84"/>
      <c r="K534" s="84"/>
      <c r="L534" s="84"/>
      <c r="M534" s="84">
        <v>1</v>
      </c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>
        <v>12</v>
      </c>
      <c r="AS534" s="84"/>
      <c r="AT534" s="84">
        <v>1</v>
      </c>
    </row>
    <row r="535" spans="2:46" ht="14.25">
      <c r="B535" s="82" t="s">
        <v>206</v>
      </c>
      <c r="C535" s="83" t="s">
        <v>207</v>
      </c>
      <c r="D535" s="97">
        <f t="shared" si="51"/>
        <v>1</v>
      </c>
      <c r="E535" s="160">
        <f t="shared" si="52"/>
        <v>1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>
        <v>1</v>
      </c>
      <c r="AS535" s="84"/>
      <c r="AT535" s="84"/>
    </row>
    <row r="536" spans="2:46" ht="14.25">
      <c r="B536" s="82" t="s">
        <v>208</v>
      </c>
      <c r="C536" s="83" t="s">
        <v>209</v>
      </c>
      <c r="D536" s="97">
        <f t="shared" si="51"/>
        <v>17</v>
      </c>
      <c r="E536" s="160">
        <f t="shared" si="52"/>
        <v>4</v>
      </c>
      <c r="F536" s="84"/>
      <c r="G536" s="84"/>
      <c r="H536" s="84"/>
      <c r="I536" s="84"/>
      <c r="J536" s="84"/>
      <c r="K536" s="84"/>
      <c r="L536" s="84"/>
      <c r="M536" s="84">
        <v>2</v>
      </c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>
        <v>3</v>
      </c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>
        <v>10</v>
      </c>
      <c r="AS536" s="84"/>
      <c r="AT536" s="84">
        <v>2</v>
      </c>
    </row>
    <row r="537" spans="2:46" ht="14.25">
      <c r="B537" s="82" t="s">
        <v>210</v>
      </c>
      <c r="C537" s="83" t="s">
        <v>211</v>
      </c>
      <c r="D537" s="97">
        <f t="shared" si="51"/>
        <v>57</v>
      </c>
      <c r="E537" s="160">
        <f t="shared" si="52"/>
        <v>7</v>
      </c>
      <c r="F537" s="84">
        <v>9</v>
      </c>
      <c r="G537" s="84"/>
      <c r="H537" s="84"/>
      <c r="I537" s="84"/>
      <c r="J537" s="84"/>
      <c r="K537" s="84">
        <v>2</v>
      </c>
      <c r="L537" s="84"/>
      <c r="M537" s="84">
        <v>12</v>
      </c>
      <c r="N537" s="84"/>
      <c r="O537" s="84"/>
      <c r="P537" s="84"/>
      <c r="Q537" s="84"/>
      <c r="R537" s="84">
        <v>2</v>
      </c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>
        <v>4</v>
      </c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>
        <v>24</v>
      </c>
      <c r="AS537" s="84"/>
      <c r="AT537" s="84">
        <v>4</v>
      </c>
    </row>
    <row r="538" spans="2:46" ht="14.25">
      <c r="B538" s="82" t="s">
        <v>212</v>
      </c>
      <c r="C538" s="83" t="s">
        <v>213</v>
      </c>
      <c r="D538" s="97">
        <f t="shared" si="51"/>
        <v>72</v>
      </c>
      <c r="E538" s="160">
        <f t="shared" si="52"/>
        <v>10</v>
      </c>
      <c r="F538" s="84">
        <v>6</v>
      </c>
      <c r="G538" s="84"/>
      <c r="H538" s="84">
        <v>2</v>
      </c>
      <c r="I538" s="84"/>
      <c r="J538" s="84"/>
      <c r="K538" s="84">
        <v>4</v>
      </c>
      <c r="L538" s="84"/>
      <c r="M538" s="84">
        <v>9</v>
      </c>
      <c r="N538" s="84"/>
      <c r="O538" s="84"/>
      <c r="P538" s="84"/>
      <c r="Q538" s="84"/>
      <c r="R538" s="84"/>
      <c r="S538" s="84">
        <v>4</v>
      </c>
      <c r="T538" s="84"/>
      <c r="U538" s="84"/>
      <c r="V538" s="84"/>
      <c r="W538" s="84"/>
      <c r="X538" s="84">
        <v>4</v>
      </c>
      <c r="Y538" s="84"/>
      <c r="Z538" s="84"/>
      <c r="AA538" s="84"/>
      <c r="AB538" s="84"/>
      <c r="AC538" s="84"/>
      <c r="AD538" s="84">
        <v>2</v>
      </c>
      <c r="AE538" s="84"/>
      <c r="AF538" s="84"/>
      <c r="AG538" s="84">
        <v>2</v>
      </c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>
        <v>29</v>
      </c>
      <c r="AS538" s="84"/>
      <c r="AT538" s="84">
        <v>10</v>
      </c>
    </row>
    <row r="539" spans="2:46" ht="14.25">
      <c r="B539" s="82" t="s">
        <v>214</v>
      </c>
      <c r="C539" s="83" t="s">
        <v>999</v>
      </c>
      <c r="D539" s="97">
        <f t="shared" si="51"/>
        <v>16</v>
      </c>
      <c r="E539" s="160">
        <f t="shared" si="52"/>
        <v>3</v>
      </c>
      <c r="F539" s="84">
        <v>2</v>
      </c>
      <c r="G539" s="84"/>
      <c r="H539" s="84"/>
      <c r="I539" s="84"/>
      <c r="J539" s="84"/>
      <c r="K539" s="84"/>
      <c r="L539" s="84"/>
      <c r="M539" s="84">
        <v>5</v>
      </c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>
        <v>9</v>
      </c>
      <c r="AS539" s="84"/>
      <c r="AT539" s="84"/>
    </row>
    <row r="540" spans="2:46" ht="14.25">
      <c r="B540" s="82" t="s">
        <v>215</v>
      </c>
      <c r="C540" s="83" t="s">
        <v>216</v>
      </c>
      <c r="D540" s="97">
        <f t="shared" si="51"/>
        <v>8</v>
      </c>
      <c r="E540" s="160">
        <f t="shared" si="52"/>
        <v>3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>
        <v>3</v>
      </c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>
        <v>4</v>
      </c>
      <c r="AS540" s="84"/>
      <c r="AT540" s="84">
        <v>1</v>
      </c>
    </row>
    <row r="541" spans="2:46" ht="14.25">
      <c r="B541" s="82" t="s">
        <v>217</v>
      </c>
      <c r="C541" s="83" t="s">
        <v>218</v>
      </c>
      <c r="D541" s="97">
        <f t="shared" si="51"/>
        <v>3</v>
      </c>
      <c r="E541" s="160">
        <f t="shared" si="52"/>
        <v>1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>
        <v>3</v>
      </c>
      <c r="AS541" s="84"/>
      <c r="AT541" s="84"/>
    </row>
    <row r="542" spans="2:46" ht="14.25">
      <c r="B542" s="82" t="s">
        <v>219</v>
      </c>
      <c r="C542" s="83" t="s">
        <v>980</v>
      </c>
      <c r="D542" s="97">
        <f t="shared" si="51"/>
        <v>2</v>
      </c>
      <c r="E542" s="160">
        <f t="shared" si="52"/>
        <v>2</v>
      </c>
      <c r="F542" s="84"/>
      <c r="G542" s="84"/>
      <c r="H542" s="84"/>
      <c r="I542" s="84"/>
      <c r="J542" s="84"/>
      <c r="K542" s="84"/>
      <c r="L542" s="84"/>
      <c r="M542" s="84">
        <v>1</v>
      </c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>
        <v>1</v>
      </c>
      <c r="AS542" s="84"/>
      <c r="AT542" s="84"/>
    </row>
    <row r="543" spans="2:46" ht="14.25">
      <c r="B543" s="82" t="s">
        <v>220</v>
      </c>
      <c r="C543" s="83" t="s">
        <v>981</v>
      </c>
      <c r="D543" s="97">
        <f t="shared" si="51"/>
        <v>37</v>
      </c>
      <c r="E543" s="160">
        <f t="shared" si="52"/>
        <v>3</v>
      </c>
      <c r="F543" s="84"/>
      <c r="G543" s="84"/>
      <c r="H543" s="84"/>
      <c r="I543" s="84"/>
      <c r="J543" s="84"/>
      <c r="K543" s="84"/>
      <c r="L543" s="84"/>
      <c r="M543" s="84">
        <v>4</v>
      </c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>
        <v>2</v>
      </c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>
        <v>31</v>
      </c>
      <c r="AS543" s="84"/>
      <c r="AT543" s="84"/>
    </row>
    <row r="544" spans="2:46" ht="14.25">
      <c r="B544" s="82" t="s">
        <v>221</v>
      </c>
      <c r="C544" s="83" t="s">
        <v>222</v>
      </c>
      <c r="D544" s="97">
        <f t="shared" si="51"/>
        <v>0</v>
      </c>
      <c r="E544" s="160">
        <f t="shared" si="52"/>
        <v>0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</row>
    <row r="545" spans="2:46" ht="14.25">
      <c r="B545" s="82" t="s">
        <v>223</v>
      </c>
      <c r="C545" s="83" t="s">
        <v>224</v>
      </c>
      <c r="D545" s="97">
        <f t="shared" si="51"/>
        <v>10</v>
      </c>
      <c r="E545" s="160">
        <f t="shared" si="52"/>
        <v>2</v>
      </c>
      <c r="F545" s="84"/>
      <c r="G545" s="84"/>
      <c r="H545" s="84"/>
      <c r="I545" s="84"/>
      <c r="J545" s="84"/>
      <c r="K545" s="84"/>
      <c r="L545" s="84"/>
      <c r="M545" s="84">
        <v>4</v>
      </c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>
        <v>6</v>
      </c>
      <c r="AS545" s="84"/>
      <c r="AT545" s="84"/>
    </row>
    <row r="546" spans="2:46" ht="14.25">
      <c r="B546" s="82" t="s">
        <v>225</v>
      </c>
      <c r="C546" s="83" t="s">
        <v>226</v>
      </c>
      <c r="D546" s="97">
        <f t="shared" si="51"/>
        <v>23</v>
      </c>
      <c r="E546" s="160">
        <f t="shared" si="52"/>
        <v>5</v>
      </c>
      <c r="F546" s="84">
        <v>1</v>
      </c>
      <c r="G546" s="84"/>
      <c r="H546" s="84"/>
      <c r="I546" s="84"/>
      <c r="J546" s="84"/>
      <c r="K546" s="84"/>
      <c r="L546" s="84"/>
      <c r="M546" s="84">
        <v>6</v>
      </c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>
        <v>6</v>
      </c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>
        <v>9</v>
      </c>
      <c r="AS546" s="84"/>
      <c r="AT546" s="84">
        <v>1</v>
      </c>
    </row>
    <row r="547" spans="2:46" ht="14.25">
      <c r="B547" s="82" t="s">
        <v>227</v>
      </c>
      <c r="C547" s="83" t="s">
        <v>982</v>
      </c>
      <c r="D547" s="97">
        <f t="shared" si="51"/>
        <v>23</v>
      </c>
      <c r="E547" s="160">
        <f t="shared" si="52"/>
        <v>4</v>
      </c>
      <c r="F547" s="84"/>
      <c r="G547" s="84"/>
      <c r="H547" s="84"/>
      <c r="I547" s="84"/>
      <c r="J547" s="84"/>
      <c r="K547" s="84"/>
      <c r="L547" s="84"/>
      <c r="M547" s="84">
        <v>2</v>
      </c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>
        <v>1</v>
      </c>
      <c r="AH547" s="84"/>
      <c r="AI547" s="84"/>
      <c r="AJ547" s="84"/>
      <c r="AK547" s="84"/>
      <c r="AL547" s="84"/>
      <c r="AM547" s="84"/>
      <c r="AN547" s="84"/>
      <c r="AO547" s="84"/>
      <c r="AP547" s="84">
        <v>1</v>
      </c>
      <c r="AQ547" s="84"/>
      <c r="AR547" s="84">
        <v>19</v>
      </c>
      <c r="AS547" s="84"/>
      <c r="AT547" s="84"/>
    </row>
    <row r="548" spans="2:46" ht="14.25">
      <c r="B548" s="82" t="s">
        <v>228</v>
      </c>
      <c r="C548" s="83" t="s">
        <v>229</v>
      </c>
      <c r="D548" s="97">
        <f t="shared" si="51"/>
        <v>43</v>
      </c>
      <c r="E548" s="160">
        <f t="shared" si="52"/>
        <v>4</v>
      </c>
      <c r="F548" s="84"/>
      <c r="G548" s="84"/>
      <c r="H548" s="84"/>
      <c r="I548" s="84"/>
      <c r="J548" s="84"/>
      <c r="K548" s="84"/>
      <c r="L548" s="84"/>
      <c r="M548" s="84">
        <v>4</v>
      </c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>
        <v>2</v>
      </c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>
        <v>5</v>
      </c>
      <c r="AS548" s="84"/>
      <c r="AT548" s="84">
        <v>32</v>
      </c>
    </row>
    <row r="549" spans="2:46" ht="14.25">
      <c r="B549" s="82" t="s">
        <v>230</v>
      </c>
      <c r="C549" s="83" t="s">
        <v>231</v>
      </c>
      <c r="D549" s="97">
        <f t="shared" si="51"/>
        <v>12</v>
      </c>
      <c r="E549" s="160">
        <f t="shared" si="52"/>
        <v>2</v>
      </c>
      <c r="F549" s="84"/>
      <c r="G549" s="84"/>
      <c r="H549" s="84"/>
      <c r="I549" s="84"/>
      <c r="J549" s="84"/>
      <c r="K549" s="84"/>
      <c r="L549" s="84"/>
      <c r="M549" s="84">
        <v>2</v>
      </c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>
        <v>10</v>
      </c>
      <c r="AS549" s="84"/>
      <c r="AT549" s="84"/>
    </row>
    <row r="550" spans="2:46" ht="14.25">
      <c r="B550" s="82" t="s">
        <v>232</v>
      </c>
      <c r="C550" s="83" t="s">
        <v>233</v>
      </c>
      <c r="D550" s="97">
        <f t="shared" si="51"/>
        <v>27</v>
      </c>
      <c r="E550" s="160">
        <f t="shared" si="52"/>
        <v>3</v>
      </c>
      <c r="F550" s="84"/>
      <c r="G550" s="84"/>
      <c r="H550" s="84"/>
      <c r="I550" s="84"/>
      <c r="J550" s="84"/>
      <c r="K550" s="84"/>
      <c r="L550" s="84"/>
      <c r="M550" s="84">
        <v>7</v>
      </c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>
        <v>2</v>
      </c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>
        <v>18</v>
      </c>
      <c r="AS550" s="84"/>
      <c r="AT550" s="84"/>
    </row>
    <row r="551" spans="2:46" ht="14.25">
      <c r="B551" s="82" t="s">
        <v>234</v>
      </c>
      <c r="C551" s="83" t="s">
        <v>235</v>
      </c>
      <c r="D551" s="97">
        <f t="shared" si="51"/>
        <v>5</v>
      </c>
      <c r="E551" s="160">
        <f t="shared" si="52"/>
        <v>1</v>
      </c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>
        <v>5</v>
      </c>
      <c r="AS551" s="84"/>
      <c r="AT551" s="84"/>
    </row>
    <row r="552" spans="2:46" ht="14.25">
      <c r="B552" s="82" t="s">
        <v>236</v>
      </c>
      <c r="C552" s="83" t="s">
        <v>237</v>
      </c>
      <c r="D552" s="97">
        <f t="shared" si="51"/>
        <v>4</v>
      </c>
      <c r="E552" s="160">
        <f t="shared" si="52"/>
        <v>1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>
        <v>4</v>
      </c>
      <c r="AS552" s="84"/>
      <c r="AT552" s="84"/>
    </row>
    <row r="553" spans="2:46" ht="14.25">
      <c r="B553" s="82" t="s">
        <v>238</v>
      </c>
      <c r="C553" s="83" t="s">
        <v>239</v>
      </c>
      <c r="D553" s="97">
        <f aca="true" t="shared" si="53" ref="D553:D569">SUM(F553:AT553)</f>
        <v>3</v>
      </c>
      <c r="E553" s="160">
        <f aca="true" t="shared" si="54" ref="E553:E569">COUNT(F553:AT553)</f>
        <v>1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>
        <v>3</v>
      </c>
      <c r="AS553" s="84"/>
      <c r="AT553" s="84"/>
    </row>
    <row r="554" spans="2:46" ht="14.25">
      <c r="B554" s="82" t="s">
        <v>240</v>
      </c>
      <c r="C554" s="83" t="s">
        <v>241</v>
      </c>
      <c r="D554" s="97">
        <f t="shared" si="53"/>
        <v>28</v>
      </c>
      <c r="E554" s="160">
        <f t="shared" si="54"/>
        <v>5</v>
      </c>
      <c r="F554" s="84">
        <v>1</v>
      </c>
      <c r="G554" s="84"/>
      <c r="H554" s="84">
        <v>2</v>
      </c>
      <c r="I554" s="84"/>
      <c r="J554" s="84"/>
      <c r="K554" s="84"/>
      <c r="L554" s="84"/>
      <c r="M554" s="84">
        <v>2</v>
      </c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>
        <v>12</v>
      </c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>
        <v>11</v>
      </c>
      <c r="AS554" s="84"/>
      <c r="AT554" s="84"/>
    </row>
    <row r="555" spans="2:46" ht="14.25">
      <c r="B555" s="82" t="s">
        <v>242</v>
      </c>
      <c r="C555" s="83" t="s">
        <v>243</v>
      </c>
      <c r="D555" s="97">
        <f t="shared" si="53"/>
        <v>110</v>
      </c>
      <c r="E555" s="160">
        <f t="shared" si="54"/>
        <v>3</v>
      </c>
      <c r="F555" s="84"/>
      <c r="G555" s="84"/>
      <c r="H555" s="84"/>
      <c r="I555" s="84"/>
      <c r="J555" s="84"/>
      <c r="K555" s="84"/>
      <c r="L555" s="84"/>
      <c r="M555" s="84">
        <v>15</v>
      </c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>
        <v>3</v>
      </c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>
        <v>92</v>
      </c>
      <c r="AS555" s="84"/>
      <c r="AT555" s="84"/>
    </row>
    <row r="556" spans="2:46" ht="14.25">
      <c r="B556" s="82" t="s">
        <v>244</v>
      </c>
      <c r="C556" s="83" t="s">
        <v>245</v>
      </c>
      <c r="D556" s="97">
        <f t="shared" si="53"/>
        <v>15</v>
      </c>
      <c r="E556" s="160">
        <f t="shared" si="54"/>
        <v>1</v>
      </c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>
        <v>15</v>
      </c>
      <c r="AS556" s="84"/>
      <c r="AT556" s="84"/>
    </row>
    <row r="557" spans="2:46" ht="14.25">
      <c r="B557" s="82" t="s">
        <v>246</v>
      </c>
      <c r="C557" s="83" t="s">
        <v>247</v>
      </c>
      <c r="D557" s="97">
        <f t="shared" si="53"/>
        <v>12</v>
      </c>
      <c r="E557" s="160">
        <f t="shared" si="54"/>
        <v>4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>
        <v>1</v>
      </c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>
        <v>7</v>
      </c>
      <c r="AQ557" s="84"/>
      <c r="AR557" s="84">
        <v>3</v>
      </c>
      <c r="AS557" s="84"/>
      <c r="AT557" s="84">
        <v>1</v>
      </c>
    </row>
    <row r="558" spans="2:46" ht="14.25">
      <c r="B558" s="82" t="s">
        <v>248</v>
      </c>
      <c r="C558" s="83" t="s">
        <v>983</v>
      </c>
      <c r="D558" s="97">
        <f t="shared" si="53"/>
        <v>28</v>
      </c>
      <c r="E558" s="160">
        <f t="shared" si="54"/>
        <v>4</v>
      </c>
      <c r="F558" s="84"/>
      <c r="G558" s="84">
        <v>1</v>
      </c>
      <c r="H558" s="84"/>
      <c r="I558" s="84"/>
      <c r="J558" s="84"/>
      <c r="K558" s="84"/>
      <c r="L558" s="84"/>
      <c r="M558" s="84">
        <v>3</v>
      </c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>
        <v>1</v>
      </c>
      <c r="AM558" s="84"/>
      <c r="AN558" s="84"/>
      <c r="AO558" s="84"/>
      <c r="AP558" s="84"/>
      <c r="AQ558" s="84"/>
      <c r="AR558" s="84">
        <v>23</v>
      </c>
      <c r="AS558" s="84"/>
      <c r="AT558" s="84"/>
    </row>
    <row r="559" spans="2:46" ht="14.25">
      <c r="B559" s="82" t="s">
        <v>249</v>
      </c>
      <c r="C559" s="83" t="s">
        <v>250</v>
      </c>
      <c r="D559" s="97">
        <f t="shared" si="53"/>
        <v>9</v>
      </c>
      <c r="E559" s="160">
        <f t="shared" si="54"/>
        <v>4</v>
      </c>
      <c r="F559" s="84">
        <v>2</v>
      </c>
      <c r="G559" s="84"/>
      <c r="H559" s="84"/>
      <c r="I559" s="84"/>
      <c r="J559" s="84"/>
      <c r="K559" s="84"/>
      <c r="L559" s="84"/>
      <c r="M559" s="84">
        <v>3</v>
      </c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>
        <v>2</v>
      </c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>
        <v>2</v>
      </c>
      <c r="AS559" s="84"/>
      <c r="AT559" s="84"/>
    </row>
    <row r="560" spans="2:46" ht="14.25">
      <c r="B560" s="82" t="s">
        <v>251</v>
      </c>
      <c r="C560" s="83" t="s">
        <v>252</v>
      </c>
      <c r="D560" s="97">
        <f t="shared" si="53"/>
        <v>7</v>
      </c>
      <c r="E560" s="160">
        <f t="shared" si="54"/>
        <v>2</v>
      </c>
      <c r="F560" s="84"/>
      <c r="G560" s="84"/>
      <c r="H560" s="84"/>
      <c r="I560" s="84"/>
      <c r="J560" s="84"/>
      <c r="K560" s="84"/>
      <c r="L560" s="84"/>
      <c r="M560" s="84">
        <v>3</v>
      </c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>
        <v>4</v>
      </c>
      <c r="AS560" s="84"/>
      <c r="AT560" s="84"/>
    </row>
    <row r="561" spans="2:46" ht="15" thickBot="1">
      <c r="B561" s="82" t="s">
        <v>253</v>
      </c>
      <c r="C561" s="83" t="s">
        <v>984</v>
      </c>
      <c r="D561" s="97">
        <f t="shared" si="53"/>
        <v>0</v>
      </c>
      <c r="E561" s="160">
        <f t="shared" si="54"/>
        <v>0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</row>
    <row r="562" spans="2:46" ht="15" hidden="1" thickBot="1">
      <c r="B562" s="82"/>
      <c r="C562" s="83"/>
      <c r="D562" s="97">
        <f t="shared" si="53"/>
        <v>0</v>
      </c>
      <c r="E562" s="160">
        <f t="shared" si="54"/>
        <v>0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</row>
    <row r="563" spans="2:46" ht="15" hidden="1" thickBot="1">
      <c r="B563" s="82"/>
      <c r="C563" s="83"/>
      <c r="D563" s="97">
        <f t="shared" si="53"/>
        <v>0</v>
      </c>
      <c r="E563" s="160">
        <f t="shared" si="54"/>
        <v>0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</row>
    <row r="564" spans="2:46" ht="15" hidden="1" thickBot="1">
      <c r="B564" s="82"/>
      <c r="C564" s="83"/>
      <c r="D564" s="97">
        <f t="shared" si="53"/>
        <v>0</v>
      </c>
      <c r="E564" s="160">
        <f t="shared" si="54"/>
        <v>0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</row>
    <row r="565" spans="2:46" ht="15" hidden="1" thickBot="1">
      <c r="B565" s="82"/>
      <c r="C565" s="83"/>
      <c r="D565" s="97">
        <f t="shared" si="53"/>
        <v>0</v>
      </c>
      <c r="E565" s="160">
        <f t="shared" si="54"/>
        <v>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</row>
    <row r="566" spans="2:46" ht="15" hidden="1" thickBot="1">
      <c r="B566" s="82"/>
      <c r="C566" s="83"/>
      <c r="D566" s="97">
        <f t="shared" si="53"/>
        <v>0</v>
      </c>
      <c r="E566" s="160">
        <f t="shared" si="54"/>
        <v>0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</row>
    <row r="567" spans="2:46" ht="15" hidden="1" thickBot="1">
      <c r="B567" s="82"/>
      <c r="C567" s="83"/>
      <c r="D567" s="97">
        <f t="shared" si="53"/>
        <v>0</v>
      </c>
      <c r="E567" s="160">
        <f t="shared" si="54"/>
        <v>0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</row>
    <row r="568" spans="2:46" ht="15" hidden="1" thickBot="1">
      <c r="B568" s="82"/>
      <c r="C568" s="83"/>
      <c r="D568" s="97">
        <f t="shared" si="53"/>
        <v>0</v>
      </c>
      <c r="E568" s="160">
        <f t="shared" si="54"/>
        <v>0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</row>
    <row r="569" spans="2:46" ht="15" hidden="1" thickBot="1">
      <c r="B569" s="85"/>
      <c r="C569" s="86"/>
      <c r="D569" s="98">
        <f t="shared" si="53"/>
        <v>0</v>
      </c>
      <c r="E569" s="161">
        <f t="shared" si="54"/>
        <v>0</v>
      </c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</row>
    <row r="570" spans="2:46" ht="15" thickBot="1">
      <c r="B570" s="59"/>
      <c r="C570" s="1" t="s">
        <v>825</v>
      </c>
      <c r="D570" s="60">
        <f>SUM(D489:D569)</f>
        <v>1893</v>
      </c>
      <c r="E570" s="168"/>
      <c r="F570" s="60">
        <f>SUM(F489:F569)</f>
        <v>32</v>
      </c>
      <c r="G570" s="60">
        <f aca="true" t="shared" si="55" ref="G570:AT570">SUM(G489:G569)</f>
        <v>1</v>
      </c>
      <c r="H570" s="60">
        <f t="shared" si="55"/>
        <v>4</v>
      </c>
      <c r="I570" s="60">
        <f t="shared" si="55"/>
        <v>0</v>
      </c>
      <c r="J570" s="60">
        <f t="shared" si="55"/>
        <v>0</v>
      </c>
      <c r="K570" s="60">
        <f t="shared" si="55"/>
        <v>13</v>
      </c>
      <c r="L570" s="60">
        <f t="shared" si="55"/>
        <v>0</v>
      </c>
      <c r="M570" s="60">
        <f t="shared" si="55"/>
        <v>308</v>
      </c>
      <c r="N570" s="60">
        <f t="shared" si="55"/>
        <v>0</v>
      </c>
      <c r="O570" s="60">
        <f t="shared" si="55"/>
        <v>0</v>
      </c>
      <c r="P570" s="60">
        <f t="shared" si="55"/>
        <v>0</v>
      </c>
      <c r="Q570" s="60">
        <f t="shared" si="55"/>
        <v>0</v>
      </c>
      <c r="R570" s="60">
        <f t="shared" si="55"/>
        <v>2</v>
      </c>
      <c r="S570" s="60">
        <f t="shared" si="55"/>
        <v>6</v>
      </c>
      <c r="T570" s="60">
        <f t="shared" si="55"/>
        <v>0</v>
      </c>
      <c r="U570" s="60">
        <f t="shared" si="55"/>
        <v>0</v>
      </c>
      <c r="V570" s="60">
        <f t="shared" si="55"/>
        <v>0</v>
      </c>
      <c r="W570" s="60">
        <f t="shared" si="55"/>
        <v>0</v>
      </c>
      <c r="X570" s="60">
        <f t="shared" si="55"/>
        <v>6</v>
      </c>
      <c r="Y570" s="60">
        <f t="shared" si="55"/>
        <v>0</v>
      </c>
      <c r="Z570" s="60">
        <f t="shared" si="55"/>
        <v>0</v>
      </c>
      <c r="AA570" s="60">
        <f t="shared" si="55"/>
        <v>2</v>
      </c>
      <c r="AB570" s="60">
        <f t="shared" si="55"/>
        <v>0</v>
      </c>
      <c r="AC570" s="60">
        <f t="shared" si="55"/>
        <v>0</v>
      </c>
      <c r="AD570" s="60">
        <f t="shared" si="55"/>
        <v>50</v>
      </c>
      <c r="AE570" s="60">
        <f t="shared" si="55"/>
        <v>0</v>
      </c>
      <c r="AF570" s="60">
        <f t="shared" si="55"/>
        <v>0</v>
      </c>
      <c r="AG570" s="60">
        <f t="shared" si="55"/>
        <v>6</v>
      </c>
      <c r="AH570" s="60">
        <f t="shared" si="55"/>
        <v>4</v>
      </c>
      <c r="AI570" s="60">
        <f t="shared" si="55"/>
        <v>0</v>
      </c>
      <c r="AJ570" s="60">
        <f t="shared" si="55"/>
        <v>0</v>
      </c>
      <c r="AK570" s="60">
        <f t="shared" si="55"/>
        <v>46</v>
      </c>
      <c r="AL570" s="60">
        <f t="shared" si="55"/>
        <v>1</v>
      </c>
      <c r="AM570" s="60">
        <f t="shared" si="55"/>
        <v>0</v>
      </c>
      <c r="AN570" s="60">
        <f t="shared" si="55"/>
        <v>0</v>
      </c>
      <c r="AO570" s="60">
        <f t="shared" si="55"/>
        <v>0</v>
      </c>
      <c r="AP570" s="60">
        <f t="shared" si="55"/>
        <v>13</v>
      </c>
      <c r="AQ570" s="60">
        <f t="shared" si="55"/>
        <v>0</v>
      </c>
      <c r="AR570" s="60">
        <f t="shared" si="55"/>
        <v>1333</v>
      </c>
      <c r="AS570" s="60">
        <f t="shared" si="55"/>
        <v>0</v>
      </c>
      <c r="AT570" s="60">
        <f t="shared" si="55"/>
        <v>66</v>
      </c>
    </row>
    <row r="571" spans="2:46" ht="15" thickBot="1">
      <c r="B571" s="68" t="s">
        <v>0</v>
      </c>
      <c r="C571" s="69" t="s">
        <v>826</v>
      </c>
      <c r="D571" s="165"/>
      <c r="E571" s="148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</row>
    <row r="572" spans="2:46" ht="14.25">
      <c r="B572" s="79" t="s">
        <v>254</v>
      </c>
      <c r="C572" s="80" t="s">
        <v>255</v>
      </c>
      <c r="D572" s="96">
        <f aca="true" t="shared" si="56" ref="D572:D598">SUM(F572:AT572)</f>
        <v>0</v>
      </c>
      <c r="E572" s="159">
        <f aca="true" t="shared" si="57" ref="E572:E598">COUNT(F572:AT572)</f>
        <v>0</v>
      </c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</row>
    <row r="573" spans="2:46" ht="14.25">
      <c r="B573" s="82" t="s">
        <v>256</v>
      </c>
      <c r="C573" s="83" t="s">
        <v>257</v>
      </c>
      <c r="D573" s="97">
        <f t="shared" si="56"/>
        <v>8</v>
      </c>
      <c r="E573" s="160">
        <f t="shared" si="57"/>
        <v>2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>
        <v>4</v>
      </c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>
        <v>4</v>
      </c>
      <c r="AQ573" s="84"/>
      <c r="AR573" s="84"/>
      <c r="AS573" s="84"/>
      <c r="AT573" s="84"/>
    </row>
    <row r="574" spans="2:46" ht="14.25">
      <c r="B574" s="82" t="s">
        <v>258</v>
      </c>
      <c r="C574" s="83" t="s">
        <v>259</v>
      </c>
      <c r="D574" s="97">
        <f t="shared" si="56"/>
        <v>15</v>
      </c>
      <c r="E574" s="160">
        <f t="shared" si="57"/>
        <v>3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>
        <v>11</v>
      </c>
      <c r="AB574" s="84"/>
      <c r="AC574" s="84"/>
      <c r="AD574" s="84">
        <v>3</v>
      </c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>
        <v>1</v>
      </c>
    </row>
    <row r="575" spans="2:46" ht="14.25">
      <c r="B575" s="82" t="s">
        <v>260</v>
      </c>
      <c r="C575" s="83" t="s">
        <v>985</v>
      </c>
      <c r="D575" s="97">
        <f t="shared" si="56"/>
        <v>1</v>
      </c>
      <c r="E575" s="160">
        <f t="shared" si="57"/>
        <v>1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>
        <v>1</v>
      </c>
      <c r="AS575" s="84"/>
      <c r="AT575" s="84"/>
    </row>
    <row r="576" spans="2:46" ht="14.25">
      <c r="B576" s="82" t="s">
        <v>261</v>
      </c>
      <c r="C576" s="83" t="s">
        <v>262</v>
      </c>
      <c r="D576" s="97">
        <f t="shared" si="56"/>
        <v>43</v>
      </c>
      <c r="E576" s="160">
        <f t="shared" si="57"/>
        <v>3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>
        <v>4</v>
      </c>
      <c r="AB576" s="84"/>
      <c r="AC576" s="84"/>
      <c r="AD576" s="84">
        <v>2</v>
      </c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>
        <v>37</v>
      </c>
      <c r="AS576" s="84"/>
      <c r="AT576" s="84"/>
    </row>
    <row r="577" spans="2:46" ht="14.25">
      <c r="B577" s="82" t="s">
        <v>263</v>
      </c>
      <c r="C577" s="83" t="s">
        <v>264</v>
      </c>
      <c r="D577" s="97">
        <f t="shared" si="56"/>
        <v>1</v>
      </c>
      <c r="E577" s="160">
        <f t="shared" si="57"/>
        <v>1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>
        <v>1</v>
      </c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</row>
    <row r="578" spans="2:46" ht="14.25">
      <c r="B578" s="82" t="s">
        <v>265</v>
      </c>
      <c r="C578" s="83" t="s">
        <v>986</v>
      </c>
      <c r="D578" s="97">
        <f t="shared" si="56"/>
        <v>0</v>
      </c>
      <c r="E578" s="160">
        <f t="shared" si="57"/>
        <v>0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</row>
    <row r="579" spans="2:46" ht="14.25">
      <c r="B579" s="82" t="s">
        <v>266</v>
      </c>
      <c r="C579" s="83" t="s">
        <v>987</v>
      </c>
      <c r="D579" s="97">
        <f t="shared" si="56"/>
        <v>3</v>
      </c>
      <c r="E579" s="160">
        <f t="shared" si="57"/>
        <v>2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>
        <v>2</v>
      </c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>
        <v>1</v>
      </c>
    </row>
    <row r="580" spans="2:46" ht="14.25">
      <c r="B580" s="82" t="s">
        <v>267</v>
      </c>
      <c r="C580" s="83" t="s">
        <v>268</v>
      </c>
      <c r="D580" s="97">
        <f t="shared" si="56"/>
        <v>15</v>
      </c>
      <c r="E580" s="160">
        <f t="shared" si="57"/>
        <v>2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>
        <v>12</v>
      </c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>
        <v>3</v>
      </c>
      <c r="AQ580" s="84"/>
      <c r="AR580" s="84"/>
      <c r="AS580" s="84"/>
      <c r="AT580" s="84"/>
    </row>
    <row r="581" spans="2:46" ht="14.25">
      <c r="B581" s="82" t="s">
        <v>269</v>
      </c>
      <c r="C581" s="83" t="s">
        <v>270</v>
      </c>
      <c r="D581" s="97">
        <f t="shared" si="56"/>
        <v>1</v>
      </c>
      <c r="E581" s="160">
        <f t="shared" si="57"/>
        <v>1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>
        <v>1</v>
      </c>
      <c r="AQ581" s="84"/>
      <c r="AR581" s="84"/>
      <c r="AS581" s="84"/>
      <c r="AT581" s="84"/>
    </row>
    <row r="582" spans="2:46" ht="14.25">
      <c r="B582" s="82" t="s">
        <v>271</v>
      </c>
      <c r="C582" s="83" t="s">
        <v>988</v>
      </c>
      <c r="D582" s="97">
        <f t="shared" si="56"/>
        <v>40</v>
      </c>
      <c r="E582" s="160">
        <f t="shared" si="57"/>
        <v>4</v>
      </c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>
        <v>3</v>
      </c>
      <c r="AB582" s="84"/>
      <c r="AC582" s="84"/>
      <c r="AD582" s="84">
        <v>2</v>
      </c>
      <c r="AE582" s="84"/>
      <c r="AF582" s="84"/>
      <c r="AG582" s="84"/>
      <c r="AH582" s="84"/>
      <c r="AI582" s="84"/>
      <c r="AJ582" s="84"/>
      <c r="AK582" s="84"/>
      <c r="AL582" s="84">
        <v>2</v>
      </c>
      <c r="AM582" s="84"/>
      <c r="AN582" s="84"/>
      <c r="AO582" s="84"/>
      <c r="AP582" s="84">
        <v>33</v>
      </c>
      <c r="AQ582" s="84"/>
      <c r="AR582" s="84"/>
      <c r="AS582" s="84"/>
      <c r="AT582" s="84"/>
    </row>
    <row r="583" spans="2:46" ht="14.25">
      <c r="B583" s="82" t="s">
        <v>272</v>
      </c>
      <c r="C583" s="83" t="s">
        <v>273</v>
      </c>
      <c r="D583" s="97">
        <f t="shared" si="56"/>
        <v>1</v>
      </c>
      <c r="E583" s="160">
        <f t="shared" si="57"/>
        <v>1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>
        <v>1</v>
      </c>
      <c r="AQ583" s="84"/>
      <c r="AR583" s="84"/>
      <c r="AS583" s="84"/>
      <c r="AT583" s="84"/>
    </row>
    <row r="584" spans="2:46" ht="14.25">
      <c r="B584" s="82" t="s">
        <v>274</v>
      </c>
      <c r="C584" s="83" t="s">
        <v>275</v>
      </c>
      <c r="D584" s="97">
        <f t="shared" si="56"/>
        <v>19</v>
      </c>
      <c r="E584" s="160">
        <f t="shared" si="57"/>
        <v>4</v>
      </c>
      <c r="F584" s="84"/>
      <c r="G584" s="84"/>
      <c r="H584" s="84"/>
      <c r="I584" s="84"/>
      <c r="J584" s="84"/>
      <c r="K584" s="84"/>
      <c r="L584" s="84"/>
      <c r="M584" s="84">
        <v>1</v>
      </c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>
        <v>11</v>
      </c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>
        <v>2</v>
      </c>
      <c r="AQ584" s="84"/>
      <c r="AR584" s="84"/>
      <c r="AS584" s="84"/>
      <c r="AT584" s="84">
        <v>5</v>
      </c>
    </row>
    <row r="585" spans="2:46" ht="14.25">
      <c r="B585" s="82" t="s">
        <v>276</v>
      </c>
      <c r="C585" s="83" t="s">
        <v>277</v>
      </c>
      <c r="D585" s="97">
        <f t="shared" si="56"/>
        <v>0</v>
      </c>
      <c r="E585" s="160">
        <f t="shared" si="57"/>
        <v>0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</row>
    <row r="586" spans="2:46" ht="14.25">
      <c r="B586" s="82" t="s">
        <v>278</v>
      </c>
      <c r="C586" s="83" t="s">
        <v>279</v>
      </c>
      <c r="D586" s="97">
        <f t="shared" si="56"/>
        <v>1</v>
      </c>
      <c r="E586" s="160">
        <f t="shared" si="57"/>
        <v>1</v>
      </c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>
        <v>1</v>
      </c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</row>
    <row r="587" spans="2:46" ht="14.25">
      <c r="B587" s="82" t="s">
        <v>280</v>
      </c>
      <c r="C587" s="83" t="s">
        <v>281</v>
      </c>
      <c r="D587" s="97">
        <f t="shared" si="56"/>
        <v>38</v>
      </c>
      <c r="E587" s="160">
        <f t="shared" si="57"/>
        <v>2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>
        <v>2</v>
      </c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>
        <v>36</v>
      </c>
      <c r="AS587" s="84"/>
      <c r="AT587" s="84"/>
    </row>
    <row r="588" spans="2:46" ht="14.25">
      <c r="B588" s="82" t="s">
        <v>282</v>
      </c>
      <c r="C588" s="83" t="s">
        <v>283</v>
      </c>
      <c r="D588" s="97">
        <f t="shared" si="56"/>
        <v>5</v>
      </c>
      <c r="E588" s="160">
        <f t="shared" si="57"/>
        <v>3</v>
      </c>
      <c r="F588" s="84"/>
      <c r="G588" s="84"/>
      <c r="H588" s="84"/>
      <c r="I588" s="84"/>
      <c r="J588" s="84"/>
      <c r="K588" s="84"/>
      <c r="L588" s="84"/>
      <c r="M588" s="84">
        <v>1</v>
      </c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>
        <v>2</v>
      </c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>
        <v>2</v>
      </c>
    </row>
    <row r="589" spans="2:46" ht="14.25">
      <c r="B589" s="82" t="s">
        <v>284</v>
      </c>
      <c r="C589" s="83" t="s">
        <v>989</v>
      </c>
      <c r="D589" s="97">
        <f t="shared" si="56"/>
        <v>10</v>
      </c>
      <c r="E589" s="160">
        <f t="shared" si="57"/>
        <v>2</v>
      </c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>
        <v>4</v>
      </c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>
        <v>6</v>
      </c>
    </row>
    <row r="590" spans="2:46" ht="15" thickBot="1">
      <c r="B590" s="82" t="s">
        <v>285</v>
      </c>
      <c r="C590" s="83" t="s">
        <v>286</v>
      </c>
      <c r="D590" s="97">
        <f t="shared" si="56"/>
        <v>0</v>
      </c>
      <c r="E590" s="160">
        <f t="shared" si="57"/>
        <v>0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</row>
    <row r="591" spans="2:46" ht="15" hidden="1" thickBot="1">
      <c r="B591" s="82"/>
      <c r="C591" s="83"/>
      <c r="D591" s="97">
        <f t="shared" si="56"/>
        <v>0</v>
      </c>
      <c r="E591" s="160">
        <f t="shared" si="57"/>
        <v>0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</row>
    <row r="592" spans="2:46" ht="15" hidden="1" thickBot="1">
      <c r="B592" s="82"/>
      <c r="C592" s="83"/>
      <c r="D592" s="97">
        <f t="shared" si="56"/>
        <v>0</v>
      </c>
      <c r="E592" s="160">
        <f t="shared" si="57"/>
        <v>0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</row>
    <row r="593" spans="2:46" ht="15" hidden="1" thickBot="1">
      <c r="B593" s="82"/>
      <c r="C593" s="83"/>
      <c r="D593" s="97">
        <f t="shared" si="56"/>
        <v>0</v>
      </c>
      <c r="E593" s="160">
        <f t="shared" si="57"/>
        <v>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</row>
    <row r="594" spans="2:46" ht="15" hidden="1" thickBot="1">
      <c r="B594" s="82"/>
      <c r="C594" s="83"/>
      <c r="D594" s="97">
        <f t="shared" si="56"/>
        <v>0</v>
      </c>
      <c r="E594" s="160">
        <f t="shared" si="57"/>
        <v>0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</row>
    <row r="595" spans="2:46" ht="15" hidden="1" thickBot="1">
      <c r="B595" s="82"/>
      <c r="C595" s="83"/>
      <c r="D595" s="97">
        <f t="shared" si="56"/>
        <v>0</v>
      </c>
      <c r="E595" s="160">
        <f t="shared" si="57"/>
        <v>0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</row>
    <row r="596" spans="2:46" ht="15" hidden="1" thickBot="1">
      <c r="B596" s="82"/>
      <c r="C596" s="83"/>
      <c r="D596" s="97">
        <f t="shared" si="56"/>
        <v>0</v>
      </c>
      <c r="E596" s="160">
        <f t="shared" si="57"/>
        <v>0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</row>
    <row r="597" spans="2:46" ht="15" hidden="1" thickBot="1">
      <c r="B597" s="82"/>
      <c r="C597" s="83"/>
      <c r="D597" s="97">
        <f t="shared" si="56"/>
        <v>0</v>
      </c>
      <c r="E597" s="160">
        <f t="shared" si="57"/>
        <v>0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</row>
    <row r="598" spans="2:46" ht="15" hidden="1" thickBot="1">
      <c r="B598" s="85"/>
      <c r="C598" s="86"/>
      <c r="D598" s="98">
        <f t="shared" si="56"/>
        <v>0</v>
      </c>
      <c r="E598" s="161">
        <f t="shared" si="57"/>
        <v>0</v>
      </c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</row>
    <row r="599" spans="2:46" ht="15" thickBot="1">
      <c r="B599" s="59"/>
      <c r="C599" s="1" t="s">
        <v>827</v>
      </c>
      <c r="D599" s="60">
        <f>SUM(D572:D598)</f>
        <v>201</v>
      </c>
      <c r="E599" s="168"/>
      <c r="F599" s="60">
        <f>SUM(F572:F598)</f>
        <v>0</v>
      </c>
      <c r="G599" s="60">
        <f aca="true" t="shared" si="58" ref="G599:AT599">SUM(G572:G598)</f>
        <v>0</v>
      </c>
      <c r="H599" s="60">
        <f t="shared" si="58"/>
        <v>0</v>
      </c>
      <c r="I599" s="60">
        <f t="shared" si="58"/>
        <v>0</v>
      </c>
      <c r="J599" s="60">
        <f t="shared" si="58"/>
        <v>0</v>
      </c>
      <c r="K599" s="60">
        <f t="shared" si="58"/>
        <v>0</v>
      </c>
      <c r="L599" s="60">
        <f t="shared" si="58"/>
        <v>0</v>
      </c>
      <c r="M599" s="60">
        <f t="shared" si="58"/>
        <v>2</v>
      </c>
      <c r="N599" s="60">
        <f t="shared" si="58"/>
        <v>0</v>
      </c>
      <c r="O599" s="60">
        <f t="shared" si="58"/>
        <v>0</v>
      </c>
      <c r="P599" s="60">
        <f t="shared" si="58"/>
        <v>0</v>
      </c>
      <c r="Q599" s="60">
        <f t="shared" si="58"/>
        <v>0</v>
      </c>
      <c r="R599" s="60">
        <f t="shared" si="58"/>
        <v>0</v>
      </c>
      <c r="S599" s="60">
        <f t="shared" si="58"/>
        <v>0</v>
      </c>
      <c r="T599" s="60">
        <f t="shared" si="58"/>
        <v>0</v>
      </c>
      <c r="U599" s="60">
        <f t="shared" si="58"/>
        <v>0</v>
      </c>
      <c r="V599" s="60">
        <f t="shared" si="58"/>
        <v>0</v>
      </c>
      <c r="W599" s="60">
        <f t="shared" si="58"/>
        <v>0</v>
      </c>
      <c r="X599" s="60">
        <f t="shared" si="58"/>
        <v>0</v>
      </c>
      <c r="Y599" s="60">
        <f t="shared" si="58"/>
        <v>0</v>
      </c>
      <c r="Z599" s="60">
        <f t="shared" si="58"/>
        <v>0</v>
      </c>
      <c r="AA599" s="60">
        <f t="shared" si="58"/>
        <v>37</v>
      </c>
      <c r="AB599" s="60">
        <f t="shared" si="58"/>
        <v>0</v>
      </c>
      <c r="AC599" s="60">
        <f t="shared" si="58"/>
        <v>0</v>
      </c>
      <c r="AD599" s="60">
        <f t="shared" si="58"/>
        <v>27</v>
      </c>
      <c r="AE599" s="60">
        <f t="shared" si="58"/>
        <v>0</v>
      </c>
      <c r="AF599" s="60">
        <f t="shared" si="58"/>
        <v>0</v>
      </c>
      <c r="AG599" s="60">
        <f t="shared" si="58"/>
        <v>0</v>
      </c>
      <c r="AH599" s="60">
        <f t="shared" si="58"/>
        <v>0</v>
      </c>
      <c r="AI599" s="60">
        <f t="shared" si="58"/>
        <v>0</v>
      </c>
      <c r="AJ599" s="60">
        <f t="shared" si="58"/>
        <v>0</v>
      </c>
      <c r="AK599" s="60">
        <f t="shared" si="58"/>
        <v>0</v>
      </c>
      <c r="AL599" s="60">
        <f t="shared" si="58"/>
        <v>2</v>
      </c>
      <c r="AM599" s="60">
        <f t="shared" si="58"/>
        <v>0</v>
      </c>
      <c r="AN599" s="60">
        <f t="shared" si="58"/>
        <v>0</v>
      </c>
      <c r="AO599" s="60">
        <f t="shared" si="58"/>
        <v>0</v>
      </c>
      <c r="AP599" s="60">
        <f t="shared" si="58"/>
        <v>44</v>
      </c>
      <c r="AQ599" s="60">
        <f t="shared" si="58"/>
        <v>0</v>
      </c>
      <c r="AR599" s="60">
        <f t="shared" si="58"/>
        <v>74</v>
      </c>
      <c r="AS599" s="60">
        <f t="shared" si="58"/>
        <v>0</v>
      </c>
      <c r="AT599" s="60">
        <f t="shared" si="58"/>
        <v>15</v>
      </c>
    </row>
    <row r="600" spans="2:46" ht="15" thickBot="1">
      <c r="B600" s="68" t="s">
        <v>0</v>
      </c>
      <c r="C600" s="69" t="s">
        <v>828</v>
      </c>
      <c r="D600" s="165"/>
      <c r="E600" s="148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</row>
    <row r="601" spans="2:46" ht="14.25">
      <c r="B601" s="79" t="s">
        <v>287</v>
      </c>
      <c r="C601" s="80" t="s">
        <v>288</v>
      </c>
      <c r="D601" s="96">
        <f aca="true" t="shared" si="59" ref="D601:D638">SUM(F601:AT601)</f>
        <v>0</v>
      </c>
      <c r="E601" s="159">
        <f aca="true" t="shared" si="60" ref="E601:E638">COUNT(F601:AT601)</f>
        <v>0</v>
      </c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</row>
    <row r="602" spans="2:46" ht="14.25">
      <c r="B602" s="82" t="s">
        <v>289</v>
      </c>
      <c r="C602" s="83" t="s">
        <v>990</v>
      </c>
      <c r="D602" s="97">
        <f t="shared" si="59"/>
        <v>110</v>
      </c>
      <c r="E602" s="160">
        <f t="shared" si="60"/>
        <v>5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>
        <v>5</v>
      </c>
      <c r="AB602" s="84"/>
      <c r="AC602" s="84"/>
      <c r="AD602" s="84">
        <v>37</v>
      </c>
      <c r="AE602" s="84"/>
      <c r="AF602" s="84"/>
      <c r="AG602" s="84"/>
      <c r="AH602" s="84"/>
      <c r="AI602" s="84">
        <v>46</v>
      </c>
      <c r="AJ602" s="84"/>
      <c r="AK602" s="84"/>
      <c r="AL602" s="84"/>
      <c r="AM602" s="84"/>
      <c r="AN602" s="84"/>
      <c r="AO602" s="84"/>
      <c r="AP602" s="84">
        <v>2</v>
      </c>
      <c r="AQ602" s="84"/>
      <c r="AR602" s="84"/>
      <c r="AS602" s="84"/>
      <c r="AT602" s="84">
        <v>20</v>
      </c>
    </row>
    <row r="603" spans="2:46" ht="14.25">
      <c r="B603" s="82" t="s">
        <v>290</v>
      </c>
      <c r="C603" s="83" t="s">
        <v>291</v>
      </c>
      <c r="D603" s="97">
        <f t="shared" si="59"/>
        <v>11</v>
      </c>
      <c r="E603" s="160">
        <f t="shared" si="60"/>
        <v>3</v>
      </c>
      <c r="F603" s="84"/>
      <c r="G603" s="84"/>
      <c r="H603" s="84"/>
      <c r="I603" s="84"/>
      <c r="J603" s="84"/>
      <c r="K603" s="84">
        <v>1</v>
      </c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>
        <v>8</v>
      </c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>
        <v>2</v>
      </c>
      <c r="AQ603" s="84"/>
      <c r="AR603" s="84"/>
      <c r="AS603" s="84"/>
      <c r="AT603" s="84"/>
    </row>
    <row r="604" spans="2:46" ht="14.25">
      <c r="B604" s="82" t="s">
        <v>292</v>
      </c>
      <c r="C604" s="83" t="s">
        <v>991</v>
      </c>
      <c r="D604" s="97">
        <f t="shared" si="59"/>
        <v>69</v>
      </c>
      <c r="E604" s="160">
        <f t="shared" si="60"/>
        <v>7</v>
      </c>
      <c r="F604" s="84"/>
      <c r="G604" s="84"/>
      <c r="H604" s="84"/>
      <c r="I604" s="84"/>
      <c r="J604" s="84"/>
      <c r="K604" s="84"/>
      <c r="L604" s="84"/>
      <c r="M604" s="84">
        <v>1</v>
      </c>
      <c r="N604" s="84">
        <v>1</v>
      </c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>
        <v>51</v>
      </c>
      <c r="AE604" s="84"/>
      <c r="AF604" s="84"/>
      <c r="AG604" s="84"/>
      <c r="AH604" s="84"/>
      <c r="AI604" s="84">
        <v>2</v>
      </c>
      <c r="AJ604" s="84"/>
      <c r="AK604" s="84"/>
      <c r="AL604" s="84"/>
      <c r="AM604" s="84"/>
      <c r="AN604" s="84"/>
      <c r="AO604" s="84"/>
      <c r="AP604" s="84">
        <v>4</v>
      </c>
      <c r="AQ604" s="84"/>
      <c r="AR604" s="84">
        <v>1</v>
      </c>
      <c r="AS604" s="84"/>
      <c r="AT604" s="84">
        <v>9</v>
      </c>
    </row>
    <row r="605" spans="2:46" ht="14.25">
      <c r="B605" s="82" t="s">
        <v>293</v>
      </c>
      <c r="C605" s="83" t="s">
        <v>294</v>
      </c>
      <c r="D605" s="97">
        <f t="shared" si="59"/>
        <v>16</v>
      </c>
      <c r="E605" s="160">
        <f t="shared" si="60"/>
        <v>2</v>
      </c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>
        <v>6</v>
      </c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>
        <v>10</v>
      </c>
    </row>
    <row r="606" spans="2:46" ht="14.25">
      <c r="B606" s="82" t="s">
        <v>295</v>
      </c>
      <c r="C606" s="83" t="s">
        <v>992</v>
      </c>
      <c r="D606" s="97">
        <f t="shared" si="59"/>
        <v>66</v>
      </c>
      <c r="E606" s="160">
        <f t="shared" si="60"/>
        <v>8</v>
      </c>
      <c r="F606" s="84"/>
      <c r="G606" s="84"/>
      <c r="H606" s="84"/>
      <c r="I606" s="84">
        <v>2</v>
      </c>
      <c r="J606" s="84"/>
      <c r="K606" s="84"/>
      <c r="L606" s="84"/>
      <c r="M606" s="84">
        <v>2</v>
      </c>
      <c r="N606" s="84"/>
      <c r="O606" s="84"/>
      <c r="P606" s="84"/>
      <c r="Q606" s="84"/>
      <c r="R606" s="84"/>
      <c r="S606" s="84"/>
      <c r="T606" s="84"/>
      <c r="U606" s="84"/>
      <c r="V606" s="84">
        <v>2</v>
      </c>
      <c r="W606" s="84">
        <v>1</v>
      </c>
      <c r="X606" s="84"/>
      <c r="Y606" s="84"/>
      <c r="Z606" s="84"/>
      <c r="AA606" s="84">
        <v>1</v>
      </c>
      <c r="AB606" s="84"/>
      <c r="AC606" s="84"/>
      <c r="AD606" s="84">
        <v>31</v>
      </c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>
        <v>4</v>
      </c>
      <c r="AQ606" s="84"/>
      <c r="AR606" s="84"/>
      <c r="AS606" s="84"/>
      <c r="AT606" s="84">
        <v>23</v>
      </c>
    </row>
    <row r="607" spans="2:46" ht="14.25">
      <c r="B607" s="82" t="s">
        <v>296</v>
      </c>
      <c r="C607" s="83" t="s">
        <v>297</v>
      </c>
      <c r="D607" s="97">
        <f t="shared" si="59"/>
        <v>37</v>
      </c>
      <c r="E607" s="160">
        <f t="shared" si="60"/>
        <v>5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>
        <v>1</v>
      </c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>
        <v>20</v>
      </c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>
        <v>2</v>
      </c>
      <c r="AQ607" s="84"/>
      <c r="AR607" s="84">
        <v>1</v>
      </c>
      <c r="AS607" s="84"/>
      <c r="AT607" s="84">
        <v>13</v>
      </c>
    </row>
    <row r="608" spans="2:46" ht="14.25">
      <c r="B608" s="82" t="s">
        <v>298</v>
      </c>
      <c r="C608" s="83" t="s">
        <v>299</v>
      </c>
      <c r="D608" s="97">
        <f t="shared" si="59"/>
        <v>3</v>
      </c>
      <c r="E608" s="160">
        <f t="shared" si="60"/>
        <v>2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>
        <v>2</v>
      </c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>
        <v>1</v>
      </c>
    </row>
    <row r="609" spans="2:46" ht="14.25">
      <c r="B609" s="82" t="s">
        <v>300</v>
      </c>
      <c r="C609" s="83" t="s">
        <v>993</v>
      </c>
      <c r="D609" s="97">
        <f t="shared" si="59"/>
        <v>49</v>
      </c>
      <c r="E609" s="160">
        <f t="shared" si="60"/>
        <v>6</v>
      </c>
      <c r="F609" s="84"/>
      <c r="G609" s="84"/>
      <c r="H609" s="84"/>
      <c r="I609" s="84"/>
      <c r="J609" s="84"/>
      <c r="K609" s="84">
        <v>2</v>
      </c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>
        <v>15</v>
      </c>
      <c r="AE609" s="84"/>
      <c r="AF609" s="84"/>
      <c r="AG609" s="84">
        <v>1</v>
      </c>
      <c r="AH609" s="84"/>
      <c r="AI609" s="84"/>
      <c r="AJ609" s="84"/>
      <c r="AK609" s="84"/>
      <c r="AL609" s="84"/>
      <c r="AM609" s="84"/>
      <c r="AN609" s="84"/>
      <c r="AO609" s="84"/>
      <c r="AP609" s="84">
        <v>3</v>
      </c>
      <c r="AQ609" s="84"/>
      <c r="AR609" s="84">
        <v>5</v>
      </c>
      <c r="AS609" s="84"/>
      <c r="AT609" s="84">
        <v>23</v>
      </c>
    </row>
    <row r="610" spans="2:46" ht="14.25">
      <c r="B610" s="82" t="s">
        <v>301</v>
      </c>
      <c r="C610" s="83" t="s">
        <v>302</v>
      </c>
      <c r="D610" s="97">
        <f t="shared" si="59"/>
        <v>25</v>
      </c>
      <c r="E610" s="160">
        <f t="shared" si="60"/>
        <v>6</v>
      </c>
      <c r="F610" s="84"/>
      <c r="G610" s="84"/>
      <c r="H610" s="84"/>
      <c r="I610" s="84">
        <v>2</v>
      </c>
      <c r="J610" s="84"/>
      <c r="K610" s="84">
        <v>2</v>
      </c>
      <c r="L610" s="84"/>
      <c r="M610" s="84">
        <v>4</v>
      </c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>
        <v>11</v>
      </c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>
        <v>4</v>
      </c>
      <c r="AQ610" s="84"/>
      <c r="AR610" s="84">
        <v>2</v>
      </c>
      <c r="AS610" s="84"/>
      <c r="AT610" s="84"/>
    </row>
    <row r="611" spans="2:46" ht="14.25">
      <c r="B611" s="82" t="s">
        <v>303</v>
      </c>
      <c r="C611" s="83" t="s">
        <v>304</v>
      </c>
      <c r="D611" s="97">
        <f t="shared" si="59"/>
        <v>26</v>
      </c>
      <c r="E611" s="160">
        <f t="shared" si="60"/>
        <v>4</v>
      </c>
      <c r="F611" s="84"/>
      <c r="G611" s="84"/>
      <c r="H611" s="84"/>
      <c r="I611" s="84"/>
      <c r="J611" s="84"/>
      <c r="K611" s="84"/>
      <c r="L611" s="84"/>
      <c r="M611" s="84">
        <v>2</v>
      </c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>
        <v>15</v>
      </c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>
        <v>3</v>
      </c>
      <c r="AQ611" s="84"/>
      <c r="AR611" s="84"/>
      <c r="AS611" s="84"/>
      <c r="AT611" s="84">
        <v>6</v>
      </c>
    </row>
    <row r="612" spans="2:46" ht="14.25">
      <c r="B612" s="82" t="s">
        <v>305</v>
      </c>
      <c r="C612" s="83" t="s">
        <v>994</v>
      </c>
      <c r="D612" s="97">
        <f t="shared" si="59"/>
        <v>82</v>
      </c>
      <c r="E612" s="160">
        <f t="shared" si="60"/>
        <v>4</v>
      </c>
      <c r="F612" s="84"/>
      <c r="G612" s="84">
        <v>1</v>
      </c>
      <c r="H612" s="84"/>
      <c r="I612" s="84"/>
      <c r="J612" s="84"/>
      <c r="K612" s="84">
        <v>1</v>
      </c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>
        <v>39</v>
      </c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>
        <v>41</v>
      </c>
    </row>
    <row r="613" spans="2:46" ht="14.25">
      <c r="B613" s="82" t="s">
        <v>306</v>
      </c>
      <c r="C613" s="83" t="s">
        <v>307</v>
      </c>
      <c r="D613" s="97">
        <f t="shared" si="59"/>
        <v>13</v>
      </c>
      <c r="E613" s="160">
        <f t="shared" si="60"/>
        <v>2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>
        <v>6</v>
      </c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>
        <v>7</v>
      </c>
    </row>
    <row r="614" spans="2:46" ht="14.25">
      <c r="B614" s="82" t="s">
        <v>308</v>
      </c>
      <c r="C614" s="83" t="s">
        <v>995</v>
      </c>
      <c r="D614" s="97">
        <f t="shared" si="59"/>
        <v>14</v>
      </c>
      <c r="E614" s="160">
        <f t="shared" si="60"/>
        <v>2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>
        <v>10</v>
      </c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>
        <v>4</v>
      </c>
    </row>
    <row r="615" spans="2:46" ht="14.25">
      <c r="B615" s="82" t="s">
        <v>309</v>
      </c>
      <c r="C615" s="83" t="s">
        <v>310</v>
      </c>
      <c r="D615" s="97">
        <f t="shared" si="59"/>
        <v>2</v>
      </c>
      <c r="E615" s="160">
        <f t="shared" si="60"/>
        <v>1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>
        <v>2</v>
      </c>
      <c r="AQ615" s="84"/>
      <c r="AR615" s="84"/>
      <c r="AS615" s="84"/>
      <c r="AT615" s="84"/>
    </row>
    <row r="616" spans="2:46" ht="14.25">
      <c r="B616" s="82" t="s">
        <v>311</v>
      </c>
      <c r="C616" s="83" t="s">
        <v>312</v>
      </c>
      <c r="D616" s="97">
        <f t="shared" si="59"/>
        <v>62</v>
      </c>
      <c r="E616" s="160">
        <f t="shared" si="60"/>
        <v>8</v>
      </c>
      <c r="F616" s="84"/>
      <c r="G616" s="84">
        <v>1</v>
      </c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>
        <v>1</v>
      </c>
      <c r="X616" s="84">
        <v>2</v>
      </c>
      <c r="Y616" s="84"/>
      <c r="Z616" s="84"/>
      <c r="AA616" s="84">
        <v>4</v>
      </c>
      <c r="AB616" s="84"/>
      <c r="AC616" s="84"/>
      <c r="AD616" s="84">
        <v>20</v>
      </c>
      <c r="AE616" s="84"/>
      <c r="AF616" s="84"/>
      <c r="AG616" s="84"/>
      <c r="AH616" s="84"/>
      <c r="AI616" s="84"/>
      <c r="AJ616" s="84"/>
      <c r="AK616" s="84"/>
      <c r="AL616" s="84"/>
      <c r="AM616" s="84"/>
      <c r="AN616" s="84">
        <v>2</v>
      </c>
      <c r="AO616" s="84"/>
      <c r="AP616" s="84"/>
      <c r="AQ616" s="84"/>
      <c r="AR616" s="84">
        <v>1</v>
      </c>
      <c r="AS616" s="84"/>
      <c r="AT616" s="84">
        <v>31</v>
      </c>
    </row>
    <row r="617" spans="2:46" ht="14.25">
      <c r="B617" s="82" t="s">
        <v>313</v>
      </c>
      <c r="C617" s="83" t="s">
        <v>314</v>
      </c>
      <c r="D617" s="97">
        <f t="shared" si="59"/>
        <v>19</v>
      </c>
      <c r="E617" s="160">
        <f t="shared" si="60"/>
        <v>2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>
        <v>15</v>
      </c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>
        <v>4</v>
      </c>
    </row>
    <row r="618" spans="2:46" ht="14.25">
      <c r="B618" s="82" t="s">
        <v>315</v>
      </c>
      <c r="C618" s="83" t="s">
        <v>996</v>
      </c>
      <c r="D618" s="97">
        <f t="shared" si="59"/>
        <v>28</v>
      </c>
      <c r="E618" s="160">
        <f t="shared" si="60"/>
        <v>4</v>
      </c>
      <c r="F618" s="84"/>
      <c r="G618" s="84"/>
      <c r="H618" s="84"/>
      <c r="I618" s="84"/>
      <c r="J618" s="84"/>
      <c r="K618" s="84">
        <v>1</v>
      </c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>
        <v>8</v>
      </c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>
        <v>3</v>
      </c>
      <c r="AS618" s="84"/>
      <c r="AT618" s="84">
        <v>16</v>
      </c>
    </row>
    <row r="619" spans="2:46" ht="14.25">
      <c r="B619" s="82" t="s">
        <v>316</v>
      </c>
      <c r="C619" s="83" t="s">
        <v>317</v>
      </c>
      <c r="D619" s="97">
        <f t="shared" si="59"/>
        <v>33</v>
      </c>
      <c r="E619" s="160">
        <f t="shared" si="60"/>
        <v>6</v>
      </c>
      <c r="F619" s="84"/>
      <c r="G619" s="84"/>
      <c r="H619" s="84"/>
      <c r="I619" s="84"/>
      <c r="J619" s="84"/>
      <c r="K619" s="84"/>
      <c r="L619" s="84"/>
      <c r="M619" s="84">
        <v>2</v>
      </c>
      <c r="N619" s="84"/>
      <c r="O619" s="84"/>
      <c r="P619" s="84">
        <v>2</v>
      </c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>
        <v>15</v>
      </c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>
        <v>4</v>
      </c>
      <c r="AQ619" s="84"/>
      <c r="AR619" s="84">
        <v>3</v>
      </c>
      <c r="AS619" s="84"/>
      <c r="AT619" s="84">
        <v>7</v>
      </c>
    </row>
    <row r="620" spans="2:46" ht="14.25">
      <c r="B620" s="82" t="s">
        <v>318</v>
      </c>
      <c r="C620" s="83" t="s">
        <v>319</v>
      </c>
      <c r="D620" s="97">
        <f t="shared" si="59"/>
        <v>19</v>
      </c>
      <c r="E620" s="160">
        <f t="shared" si="60"/>
        <v>3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>
        <v>7</v>
      </c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>
        <v>7</v>
      </c>
      <c r="AQ620" s="84"/>
      <c r="AR620" s="84"/>
      <c r="AS620" s="84"/>
      <c r="AT620" s="84">
        <v>5</v>
      </c>
    </row>
    <row r="621" spans="2:46" ht="14.25">
      <c r="B621" s="82" t="s">
        <v>320</v>
      </c>
      <c r="C621" s="83" t="s">
        <v>997</v>
      </c>
      <c r="D621" s="97">
        <f t="shared" si="59"/>
        <v>38</v>
      </c>
      <c r="E621" s="160">
        <f t="shared" si="60"/>
        <v>2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>
        <v>11</v>
      </c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>
        <v>27</v>
      </c>
    </row>
    <row r="622" spans="2:46" ht="14.25">
      <c r="B622" s="82" t="s">
        <v>321</v>
      </c>
      <c r="C622" s="83" t="s">
        <v>322</v>
      </c>
      <c r="D622" s="97">
        <f t="shared" si="59"/>
        <v>43</v>
      </c>
      <c r="E622" s="160">
        <f t="shared" si="60"/>
        <v>5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>
        <v>1</v>
      </c>
      <c r="X622" s="84"/>
      <c r="Y622" s="84"/>
      <c r="Z622" s="84"/>
      <c r="AA622" s="84"/>
      <c r="AB622" s="84"/>
      <c r="AC622" s="84"/>
      <c r="AD622" s="84">
        <v>35</v>
      </c>
      <c r="AE622" s="84"/>
      <c r="AF622" s="84"/>
      <c r="AG622" s="84"/>
      <c r="AH622" s="84"/>
      <c r="AI622" s="84"/>
      <c r="AJ622" s="84"/>
      <c r="AK622" s="84"/>
      <c r="AL622" s="84"/>
      <c r="AM622" s="84">
        <v>2</v>
      </c>
      <c r="AN622" s="84"/>
      <c r="AO622" s="84"/>
      <c r="AP622" s="84"/>
      <c r="AQ622" s="84"/>
      <c r="AR622" s="84">
        <v>1</v>
      </c>
      <c r="AS622" s="84"/>
      <c r="AT622" s="84">
        <v>4</v>
      </c>
    </row>
    <row r="623" spans="2:46" ht="14.25">
      <c r="B623" s="82" t="s">
        <v>323</v>
      </c>
      <c r="C623" s="83" t="s">
        <v>998</v>
      </c>
      <c r="D623" s="97">
        <f t="shared" si="59"/>
        <v>58</v>
      </c>
      <c r="E623" s="160">
        <f t="shared" si="60"/>
        <v>4</v>
      </c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>
        <v>2</v>
      </c>
      <c r="Y623" s="84"/>
      <c r="Z623" s="84"/>
      <c r="AA623" s="84"/>
      <c r="AB623" s="84"/>
      <c r="AC623" s="84"/>
      <c r="AD623" s="84">
        <v>27</v>
      </c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>
        <v>2</v>
      </c>
      <c r="AQ623" s="84"/>
      <c r="AR623" s="84"/>
      <c r="AS623" s="84"/>
      <c r="AT623" s="84">
        <v>27</v>
      </c>
    </row>
    <row r="624" spans="2:46" ht="14.25">
      <c r="B624" s="82" t="s">
        <v>324</v>
      </c>
      <c r="C624" s="83" t="s">
        <v>325</v>
      </c>
      <c r="D624" s="97">
        <f t="shared" si="59"/>
        <v>8</v>
      </c>
      <c r="E624" s="160">
        <f t="shared" si="60"/>
        <v>3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>
        <v>2</v>
      </c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>
        <v>4</v>
      </c>
      <c r="AS624" s="84"/>
      <c r="AT624" s="84">
        <v>2</v>
      </c>
    </row>
    <row r="625" spans="2:46" ht="14.25">
      <c r="B625" s="82" t="s">
        <v>326</v>
      </c>
      <c r="C625" s="83" t="s">
        <v>1000</v>
      </c>
      <c r="D625" s="97">
        <f t="shared" si="59"/>
        <v>6</v>
      </c>
      <c r="E625" s="160">
        <f t="shared" si="60"/>
        <v>1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>
        <v>6</v>
      </c>
    </row>
    <row r="626" spans="2:46" ht="14.25">
      <c r="B626" s="82" t="s">
        <v>327</v>
      </c>
      <c r="C626" s="83" t="s">
        <v>328</v>
      </c>
      <c r="D626" s="97">
        <f t="shared" si="59"/>
        <v>61</v>
      </c>
      <c r="E626" s="160">
        <f t="shared" si="60"/>
        <v>6</v>
      </c>
      <c r="F626" s="84"/>
      <c r="G626" s="84"/>
      <c r="H626" s="84"/>
      <c r="I626" s="84"/>
      <c r="J626" s="84"/>
      <c r="K626" s="84"/>
      <c r="L626" s="84"/>
      <c r="M626" s="84">
        <v>8</v>
      </c>
      <c r="N626" s="84"/>
      <c r="O626" s="84"/>
      <c r="P626" s="84"/>
      <c r="Q626" s="84"/>
      <c r="R626" s="84"/>
      <c r="S626" s="84"/>
      <c r="T626" s="84"/>
      <c r="U626" s="84"/>
      <c r="V626" s="84"/>
      <c r="W626" s="84">
        <v>2</v>
      </c>
      <c r="X626" s="84"/>
      <c r="Y626" s="84"/>
      <c r="Z626" s="84"/>
      <c r="AA626" s="84"/>
      <c r="AB626" s="84"/>
      <c r="AC626" s="84"/>
      <c r="AD626" s="84">
        <v>20</v>
      </c>
      <c r="AE626" s="84"/>
      <c r="AF626" s="84"/>
      <c r="AG626" s="84">
        <v>1</v>
      </c>
      <c r="AH626" s="84"/>
      <c r="AI626" s="84"/>
      <c r="AJ626" s="84"/>
      <c r="AK626" s="84">
        <v>1</v>
      </c>
      <c r="AL626" s="84"/>
      <c r="AM626" s="84"/>
      <c r="AN626" s="84"/>
      <c r="AO626" s="84"/>
      <c r="AP626" s="84"/>
      <c r="AQ626" s="84"/>
      <c r="AR626" s="84"/>
      <c r="AS626" s="84"/>
      <c r="AT626" s="84">
        <v>29</v>
      </c>
    </row>
    <row r="627" spans="2:46" ht="14.25">
      <c r="B627" s="82" t="s">
        <v>329</v>
      </c>
      <c r="C627" s="83" t="s">
        <v>330</v>
      </c>
      <c r="D627" s="97">
        <f t="shared" si="59"/>
        <v>18</v>
      </c>
      <c r="E627" s="160">
        <f t="shared" si="60"/>
        <v>3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>
        <v>5</v>
      </c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>
        <v>1</v>
      </c>
      <c r="AS627" s="84"/>
      <c r="AT627" s="84">
        <v>12</v>
      </c>
    </row>
    <row r="628" spans="2:46" ht="14.25">
      <c r="B628" s="82" t="s">
        <v>331</v>
      </c>
      <c r="C628" s="83" t="s">
        <v>332</v>
      </c>
      <c r="D628" s="97">
        <f t="shared" si="59"/>
        <v>7</v>
      </c>
      <c r="E628" s="160">
        <f t="shared" si="60"/>
        <v>3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>
        <v>3</v>
      </c>
      <c r="AE628" s="84"/>
      <c r="AF628" s="84"/>
      <c r="AG628" s="84"/>
      <c r="AH628" s="84"/>
      <c r="AI628" s="84">
        <v>1</v>
      </c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>
        <v>3</v>
      </c>
    </row>
    <row r="629" spans="2:46" ht="14.25">
      <c r="B629" s="82" t="s">
        <v>333</v>
      </c>
      <c r="C629" s="83" t="s">
        <v>334</v>
      </c>
      <c r="D629" s="97">
        <f t="shared" si="59"/>
        <v>11</v>
      </c>
      <c r="E629" s="160">
        <f t="shared" si="60"/>
        <v>2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>
        <v>9</v>
      </c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>
        <v>2</v>
      </c>
    </row>
    <row r="630" spans="2:46" ht="15" thickBot="1">
      <c r="B630" s="82" t="s">
        <v>335</v>
      </c>
      <c r="C630" s="83" t="s">
        <v>336</v>
      </c>
      <c r="D630" s="97">
        <f t="shared" si="59"/>
        <v>0</v>
      </c>
      <c r="E630" s="160">
        <f t="shared" si="60"/>
        <v>0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</row>
    <row r="631" spans="2:46" ht="15" hidden="1" thickBot="1">
      <c r="B631" s="82"/>
      <c r="C631" s="83"/>
      <c r="D631" s="97">
        <f t="shared" si="59"/>
        <v>0</v>
      </c>
      <c r="E631" s="160">
        <f t="shared" si="60"/>
        <v>0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</row>
    <row r="632" spans="2:46" ht="15" hidden="1" thickBot="1">
      <c r="B632" s="82"/>
      <c r="C632" s="83"/>
      <c r="D632" s="97">
        <f t="shared" si="59"/>
        <v>0</v>
      </c>
      <c r="E632" s="160">
        <f t="shared" si="60"/>
        <v>0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</row>
    <row r="633" spans="2:46" ht="15" hidden="1" thickBot="1">
      <c r="B633" s="82"/>
      <c r="C633" s="83"/>
      <c r="D633" s="97">
        <f t="shared" si="59"/>
        <v>0</v>
      </c>
      <c r="E633" s="160">
        <f t="shared" si="60"/>
        <v>0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</row>
    <row r="634" spans="2:46" ht="15" hidden="1" thickBot="1">
      <c r="B634" s="82"/>
      <c r="C634" s="83"/>
      <c r="D634" s="97">
        <f t="shared" si="59"/>
        <v>0</v>
      </c>
      <c r="E634" s="160">
        <f t="shared" si="60"/>
        <v>0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</row>
    <row r="635" spans="2:46" ht="15" hidden="1" thickBot="1">
      <c r="B635" s="82"/>
      <c r="C635" s="83"/>
      <c r="D635" s="97">
        <f t="shared" si="59"/>
        <v>0</v>
      </c>
      <c r="E635" s="160">
        <f t="shared" si="60"/>
        <v>0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</row>
    <row r="636" spans="2:46" ht="15" hidden="1" thickBot="1">
      <c r="B636" s="82"/>
      <c r="C636" s="83"/>
      <c r="D636" s="97">
        <f t="shared" si="59"/>
        <v>0</v>
      </c>
      <c r="E636" s="160">
        <f t="shared" si="60"/>
        <v>0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</row>
    <row r="637" spans="2:46" ht="15" hidden="1" thickBot="1">
      <c r="B637" s="82"/>
      <c r="C637" s="83"/>
      <c r="D637" s="97">
        <f t="shared" si="59"/>
        <v>0</v>
      </c>
      <c r="E637" s="160">
        <f t="shared" si="60"/>
        <v>0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</row>
    <row r="638" spans="2:46" ht="15" hidden="1" thickBot="1">
      <c r="B638" s="85"/>
      <c r="C638" s="86"/>
      <c r="D638" s="98">
        <f t="shared" si="59"/>
        <v>0</v>
      </c>
      <c r="E638" s="161">
        <f t="shared" si="60"/>
        <v>0</v>
      </c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</row>
    <row r="639" spans="2:46" ht="15" thickBot="1">
      <c r="B639" s="59"/>
      <c r="C639" s="3" t="s">
        <v>829</v>
      </c>
      <c r="D639" s="88">
        <f>SUM(D601:D638)</f>
        <v>934</v>
      </c>
      <c r="E639" s="168"/>
      <c r="F639" s="88">
        <f>SUM(F601:F638)</f>
        <v>0</v>
      </c>
      <c r="G639" s="88">
        <f aca="true" t="shared" si="61" ref="G639:AT639">SUM(G601:G638)</f>
        <v>2</v>
      </c>
      <c r="H639" s="88">
        <f t="shared" si="61"/>
        <v>0</v>
      </c>
      <c r="I639" s="88">
        <f t="shared" si="61"/>
        <v>4</v>
      </c>
      <c r="J639" s="88">
        <f t="shared" si="61"/>
        <v>0</v>
      </c>
      <c r="K639" s="88">
        <f t="shared" si="61"/>
        <v>7</v>
      </c>
      <c r="L639" s="88">
        <f t="shared" si="61"/>
        <v>0</v>
      </c>
      <c r="M639" s="88">
        <f t="shared" si="61"/>
        <v>19</v>
      </c>
      <c r="N639" s="88">
        <f t="shared" si="61"/>
        <v>1</v>
      </c>
      <c r="O639" s="88">
        <f t="shared" si="61"/>
        <v>1</v>
      </c>
      <c r="P639" s="88">
        <f t="shared" si="61"/>
        <v>2</v>
      </c>
      <c r="Q639" s="88">
        <f t="shared" si="61"/>
        <v>0</v>
      </c>
      <c r="R639" s="88">
        <f t="shared" si="61"/>
        <v>0</v>
      </c>
      <c r="S639" s="88">
        <f t="shared" si="61"/>
        <v>0</v>
      </c>
      <c r="T639" s="88">
        <f t="shared" si="61"/>
        <v>0</v>
      </c>
      <c r="U639" s="88">
        <f t="shared" si="61"/>
        <v>0</v>
      </c>
      <c r="V639" s="88">
        <f t="shared" si="61"/>
        <v>2</v>
      </c>
      <c r="W639" s="88">
        <f t="shared" si="61"/>
        <v>5</v>
      </c>
      <c r="X639" s="88">
        <f t="shared" si="61"/>
        <v>6</v>
      </c>
      <c r="Y639" s="88">
        <f t="shared" si="61"/>
        <v>0</v>
      </c>
      <c r="Z639" s="88">
        <f t="shared" si="61"/>
        <v>0</v>
      </c>
      <c r="AA639" s="88">
        <f t="shared" si="61"/>
        <v>10</v>
      </c>
      <c r="AB639" s="88">
        <f t="shared" si="61"/>
        <v>0</v>
      </c>
      <c r="AC639" s="88">
        <f t="shared" si="61"/>
        <v>0</v>
      </c>
      <c r="AD639" s="88">
        <f t="shared" si="61"/>
        <v>426</v>
      </c>
      <c r="AE639" s="88">
        <f t="shared" si="61"/>
        <v>0</v>
      </c>
      <c r="AF639" s="88">
        <f t="shared" si="61"/>
        <v>0</v>
      </c>
      <c r="AG639" s="88">
        <f t="shared" si="61"/>
        <v>2</v>
      </c>
      <c r="AH639" s="88">
        <f t="shared" si="61"/>
        <v>0</v>
      </c>
      <c r="AI639" s="88">
        <f t="shared" si="61"/>
        <v>49</v>
      </c>
      <c r="AJ639" s="88">
        <f t="shared" si="61"/>
        <v>0</v>
      </c>
      <c r="AK639" s="88">
        <f t="shared" si="61"/>
        <v>1</v>
      </c>
      <c r="AL639" s="88">
        <f t="shared" si="61"/>
        <v>0</v>
      </c>
      <c r="AM639" s="88">
        <f t="shared" si="61"/>
        <v>2</v>
      </c>
      <c r="AN639" s="88">
        <f t="shared" si="61"/>
        <v>2</v>
      </c>
      <c r="AO639" s="88">
        <f t="shared" si="61"/>
        <v>0</v>
      </c>
      <c r="AP639" s="88">
        <f t="shared" si="61"/>
        <v>39</v>
      </c>
      <c r="AQ639" s="88">
        <f t="shared" si="61"/>
        <v>0</v>
      </c>
      <c r="AR639" s="88">
        <f t="shared" si="61"/>
        <v>22</v>
      </c>
      <c r="AS639" s="88">
        <f t="shared" si="61"/>
        <v>0</v>
      </c>
      <c r="AT639" s="88">
        <f t="shared" si="61"/>
        <v>332</v>
      </c>
    </row>
    <row r="640" spans="1:46" s="115" customFormat="1" ht="16.5" thickBot="1">
      <c r="A640" s="76"/>
      <c r="B640" s="95"/>
      <c r="C640" s="16" t="s">
        <v>830</v>
      </c>
      <c r="D640" s="116">
        <f>D639+D599+D570+D487+D430</f>
        <v>4138</v>
      </c>
      <c r="E640" s="166"/>
      <c r="F640" s="116">
        <f>F639+F599+F570+F487+F430</f>
        <v>33</v>
      </c>
      <c r="G640" s="116">
        <f aca="true" t="shared" si="62" ref="G640:AT640">G639+G599+G570+G487+G430</f>
        <v>11</v>
      </c>
      <c r="H640" s="116">
        <f t="shared" si="62"/>
        <v>6</v>
      </c>
      <c r="I640" s="116">
        <f t="shared" si="62"/>
        <v>15</v>
      </c>
      <c r="J640" s="116">
        <f t="shared" si="62"/>
        <v>2</v>
      </c>
      <c r="K640" s="116">
        <f t="shared" si="62"/>
        <v>22</v>
      </c>
      <c r="L640" s="116">
        <f t="shared" si="62"/>
        <v>0</v>
      </c>
      <c r="M640" s="116">
        <f t="shared" si="62"/>
        <v>333</v>
      </c>
      <c r="N640" s="116">
        <f t="shared" si="62"/>
        <v>4</v>
      </c>
      <c r="O640" s="116">
        <f t="shared" si="62"/>
        <v>3</v>
      </c>
      <c r="P640" s="116">
        <f t="shared" si="62"/>
        <v>2</v>
      </c>
      <c r="Q640" s="116">
        <f t="shared" si="62"/>
        <v>0</v>
      </c>
      <c r="R640" s="116">
        <f t="shared" si="62"/>
        <v>2</v>
      </c>
      <c r="S640" s="116">
        <f t="shared" si="62"/>
        <v>9</v>
      </c>
      <c r="T640" s="116">
        <f t="shared" si="62"/>
        <v>11</v>
      </c>
      <c r="U640" s="116">
        <f t="shared" si="62"/>
        <v>3</v>
      </c>
      <c r="V640" s="116">
        <f t="shared" si="62"/>
        <v>23</v>
      </c>
      <c r="W640" s="116">
        <f t="shared" si="62"/>
        <v>16</v>
      </c>
      <c r="X640" s="116">
        <f t="shared" si="62"/>
        <v>24</v>
      </c>
      <c r="Y640" s="116">
        <f t="shared" si="62"/>
        <v>0</v>
      </c>
      <c r="Z640" s="116">
        <f t="shared" si="62"/>
        <v>3</v>
      </c>
      <c r="AA640" s="116">
        <f t="shared" si="62"/>
        <v>498</v>
      </c>
      <c r="AB640" s="116">
        <f t="shared" si="62"/>
        <v>0</v>
      </c>
      <c r="AC640" s="116">
        <f t="shared" si="62"/>
        <v>0</v>
      </c>
      <c r="AD640" s="116">
        <f t="shared" si="62"/>
        <v>662</v>
      </c>
      <c r="AE640" s="116">
        <f t="shared" si="62"/>
        <v>2</v>
      </c>
      <c r="AF640" s="116">
        <f t="shared" si="62"/>
        <v>0</v>
      </c>
      <c r="AG640" s="116">
        <f t="shared" si="62"/>
        <v>8</v>
      </c>
      <c r="AH640" s="116">
        <f t="shared" si="62"/>
        <v>8</v>
      </c>
      <c r="AI640" s="116">
        <f t="shared" si="62"/>
        <v>107</v>
      </c>
      <c r="AJ640" s="116">
        <f t="shared" si="62"/>
        <v>0</v>
      </c>
      <c r="AK640" s="116">
        <f t="shared" si="62"/>
        <v>58</v>
      </c>
      <c r="AL640" s="116">
        <f t="shared" si="62"/>
        <v>9</v>
      </c>
      <c r="AM640" s="116">
        <f t="shared" si="62"/>
        <v>16</v>
      </c>
      <c r="AN640" s="116">
        <f t="shared" si="62"/>
        <v>2</v>
      </c>
      <c r="AO640" s="116">
        <f t="shared" si="62"/>
        <v>2</v>
      </c>
      <c r="AP640" s="116">
        <f t="shared" si="62"/>
        <v>268</v>
      </c>
      <c r="AQ640" s="116">
        <f t="shared" si="62"/>
        <v>0</v>
      </c>
      <c r="AR640" s="116">
        <f t="shared" si="62"/>
        <v>1474</v>
      </c>
      <c r="AS640" s="116">
        <f t="shared" si="62"/>
        <v>0</v>
      </c>
      <c r="AT640" s="116">
        <f t="shared" si="62"/>
        <v>502</v>
      </c>
    </row>
    <row r="641" spans="2:46" ht="15" thickBot="1">
      <c r="B641" s="76"/>
      <c r="C641" s="52"/>
      <c r="D641" s="156"/>
      <c r="E641" s="148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</row>
    <row r="642" spans="1:5" s="115" customFormat="1" ht="16.5" thickBot="1">
      <c r="A642" s="76"/>
      <c r="B642" s="95"/>
      <c r="C642" s="16" t="s">
        <v>337</v>
      </c>
      <c r="D642" s="166"/>
      <c r="E642" s="166"/>
    </row>
    <row r="643" spans="2:46" ht="14.25">
      <c r="B643" s="79" t="s">
        <v>337</v>
      </c>
      <c r="C643" s="80" t="s">
        <v>338</v>
      </c>
      <c r="D643" s="96">
        <f aca="true" t="shared" si="63" ref="D643:D657">SUM(F643:AT643)</f>
        <v>0</v>
      </c>
      <c r="E643" s="159">
        <f aca="true" t="shared" si="64" ref="E643:E657">COUNT(F643:AT643)</f>
        <v>0</v>
      </c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</row>
    <row r="644" spans="2:46" ht="14.25">
      <c r="B644" s="82" t="s">
        <v>339</v>
      </c>
      <c r="C644" s="83" t="s">
        <v>340</v>
      </c>
      <c r="D644" s="97">
        <f t="shared" si="63"/>
        <v>0</v>
      </c>
      <c r="E644" s="160">
        <f t="shared" si="64"/>
        <v>0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</row>
    <row r="645" spans="2:46" ht="14.25">
      <c r="B645" s="82" t="s">
        <v>341</v>
      </c>
      <c r="C645" s="83" t="s">
        <v>342</v>
      </c>
      <c r="D645" s="97">
        <f t="shared" si="63"/>
        <v>3</v>
      </c>
      <c r="E645" s="160">
        <f t="shared" si="64"/>
        <v>1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>
        <v>3</v>
      </c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</row>
    <row r="646" spans="2:46" ht="14.25">
      <c r="B646" s="82" t="s">
        <v>343</v>
      </c>
      <c r="C646" s="83" t="s">
        <v>344</v>
      </c>
      <c r="D646" s="97">
        <f t="shared" si="63"/>
        <v>18</v>
      </c>
      <c r="E646" s="160">
        <f t="shared" si="64"/>
        <v>1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>
        <v>18</v>
      </c>
      <c r="AS646" s="84"/>
      <c r="AT646" s="84"/>
    </row>
    <row r="647" spans="2:46" ht="14.25">
      <c r="B647" s="82" t="s">
        <v>345</v>
      </c>
      <c r="C647" s="83" t="s">
        <v>346</v>
      </c>
      <c r="D647" s="97">
        <f t="shared" si="63"/>
        <v>0</v>
      </c>
      <c r="E647" s="160">
        <f t="shared" si="64"/>
        <v>0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</row>
    <row r="648" spans="2:46" ht="14.25">
      <c r="B648" s="82" t="s">
        <v>347</v>
      </c>
      <c r="C648" s="83" t="s">
        <v>348</v>
      </c>
      <c r="D648" s="97">
        <f t="shared" si="63"/>
        <v>12</v>
      </c>
      <c r="E648" s="160">
        <f t="shared" si="64"/>
        <v>1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>
        <v>12</v>
      </c>
      <c r="AS648" s="84"/>
      <c r="AT648" s="84"/>
    </row>
    <row r="649" spans="2:46" ht="14.25">
      <c r="B649" s="82" t="s">
        <v>349</v>
      </c>
      <c r="C649" s="83" t="s">
        <v>350</v>
      </c>
      <c r="D649" s="97">
        <f t="shared" si="63"/>
        <v>4</v>
      </c>
      <c r="E649" s="160">
        <f t="shared" si="64"/>
        <v>2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>
        <v>2</v>
      </c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>
        <v>2</v>
      </c>
      <c r="AS649" s="84"/>
      <c r="AT649" s="84"/>
    </row>
    <row r="650" spans="2:46" ht="14.25">
      <c r="B650" s="82" t="s">
        <v>351</v>
      </c>
      <c r="C650" s="83" t="s">
        <v>352</v>
      </c>
      <c r="D650" s="97">
        <f t="shared" si="63"/>
        <v>4</v>
      </c>
      <c r="E650" s="160">
        <f t="shared" si="64"/>
        <v>1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>
        <v>4</v>
      </c>
      <c r="AS650" s="84"/>
      <c r="AT650" s="84"/>
    </row>
    <row r="651" spans="2:46" ht="14.25">
      <c r="B651" s="82" t="s">
        <v>353</v>
      </c>
      <c r="C651" s="83" t="s">
        <v>354</v>
      </c>
      <c r="D651" s="97">
        <f t="shared" si="63"/>
        <v>25</v>
      </c>
      <c r="E651" s="160">
        <f t="shared" si="64"/>
        <v>1</v>
      </c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>
        <v>25</v>
      </c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</row>
    <row r="652" spans="2:46" ht="14.25">
      <c r="B652" s="82" t="s">
        <v>355</v>
      </c>
      <c r="C652" s="83" t="s">
        <v>356</v>
      </c>
      <c r="D652" s="97">
        <f t="shared" si="63"/>
        <v>2</v>
      </c>
      <c r="E652" s="160">
        <f t="shared" si="64"/>
        <v>1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>
        <v>2</v>
      </c>
      <c r="AS652" s="84"/>
      <c r="AT652" s="84"/>
    </row>
    <row r="653" spans="2:46" ht="14.25">
      <c r="B653" s="82" t="s">
        <v>357</v>
      </c>
      <c r="C653" s="83" t="s">
        <v>358</v>
      </c>
      <c r="D653" s="97">
        <f t="shared" si="63"/>
        <v>0</v>
      </c>
      <c r="E653" s="160">
        <f t="shared" si="64"/>
        <v>0</v>
      </c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</row>
    <row r="654" spans="2:46" ht="14.25">
      <c r="B654" s="82" t="s">
        <v>359</v>
      </c>
      <c r="C654" s="83" t="s">
        <v>360</v>
      </c>
      <c r="D654" s="97">
        <f t="shared" si="63"/>
        <v>0</v>
      </c>
      <c r="E654" s="160">
        <f t="shared" si="64"/>
        <v>0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</row>
    <row r="655" spans="2:46" ht="15" thickBot="1">
      <c r="B655" s="82" t="s">
        <v>361</v>
      </c>
      <c r="C655" s="83" t="s">
        <v>362</v>
      </c>
      <c r="D655" s="97">
        <f t="shared" si="63"/>
        <v>6</v>
      </c>
      <c r="E655" s="160">
        <f t="shared" si="64"/>
        <v>1</v>
      </c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>
        <v>6</v>
      </c>
      <c r="AS655" s="84"/>
      <c r="AT655" s="84"/>
    </row>
    <row r="656" spans="2:46" ht="15" hidden="1" thickBot="1">
      <c r="B656" s="82"/>
      <c r="C656" s="83"/>
      <c r="D656" s="97">
        <f t="shared" si="63"/>
        <v>0</v>
      </c>
      <c r="E656" s="160">
        <f t="shared" si="64"/>
        <v>0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</row>
    <row r="657" spans="2:46" ht="15" hidden="1" thickBot="1">
      <c r="B657" s="85"/>
      <c r="C657" s="86"/>
      <c r="D657" s="98">
        <f t="shared" si="63"/>
        <v>0</v>
      </c>
      <c r="E657" s="161">
        <f t="shared" si="64"/>
        <v>0</v>
      </c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</row>
    <row r="658" spans="1:46" s="115" customFormat="1" ht="16.5" thickBot="1">
      <c r="A658" s="76"/>
      <c r="B658" s="95"/>
      <c r="C658" s="16" t="s">
        <v>363</v>
      </c>
      <c r="D658" s="117">
        <f>SUM(D643:D657)</f>
        <v>74</v>
      </c>
      <c r="E658" s="168"/>
      <c r="F658" s="116">
        <f>SUM(F643:F657)</f>
        <v>0</v>
      </c>
      <c r="G658" s="116">
        <f aca="true" t="shared" si="65" ref="G658:AT658">SUM(G643:G657)</f>
        <v>0</v>
      </c>
      <c r="H658" s="116">
        <f t="shared" si="65"/>
        <v>0</v>
      </c>
      <c r="I658" s="116">
        <f t="shared" si="65"/>
        <v>0</v>
      </c>
      <c r="J658" s="116">
        <f t="shared" si="65"/>
        <v>0</v>
      </c>
      <c r="K658" s="116">
        <f t="shared" si="65"/>
        <v>0</v>
      </c>
      <c r="L658" s="116">
        <f t="shared" si="65"/>
        <v>0</v>
      </c>
      <c r="M658" s="116">
        <f t="shared" si="65"/>
        <v>0</v>
      </c>
      <c r="N658" s="116">
        <f t="shared" si="65"/>
        <v>0</v>
      </c>
      <c r="O658" s="116">
        <f t="shared" si="65"/>
        <v>0</v>
      </c>
      <c r="P658" s="116">
        <f t="shared" si="65"/>
        <v>0</v>
      </c>
      <c r="Q658" s="116">
        <f t="shared" si="65"/>
        <v>0</v>
      </c>
      <c r="R658" s="116">
        <f t="shared" si="65"/>
        <v>0</v>
      </c>
      <c r="S658" s="116">
        <f t="shared" si="65"/>
        <v>0</v>
      </c>
      <c r="T658" s="116">
        <f t="shared" si="65"/>
        <v>0</v>
      </c>
      <c r="U658" s="116">
        <f t="shared" si="65"/>
        <v>0</v>
      </c>
      <c r="V658" s="116">
        <f t="shared" si="65"/>
        <v>0</v>
      </c>
      <c r="W658" s="116">
        <f t="shared" si="65"/>
        <v>0</v>
      </c>
      <c r="X658" s="116">
        <f t="shared" si="65"/>
        <v>0</v>
      </c>
      <c r="Y658" s="116">
        <f t="shared" si="65"/>
        <v>2</v>
      </c>
      <c r="Z658" s="116">
        <f t="shared" si="65"/>
        <v>0</v>
      </c>
      <c r="AA658" s="116">
        <f t="shared" si="65"/>
        <v>0</v>
      </c>
      <c r="AB658" s="116">
        <f t="shared" si="65"/>
        <v>0</v>
      </c>
      <c r="AC658" s="116">
        <f t="shared" si="65"/>
        <v>0</v>
      </c>
      <c r="AD658" s="116">
        <f t="shared" si="65"/>
        <v>0</v>
      </c>
      <c r="AE658" s="116">
        <f t="shared" si="65"/>
        <v>0</v>
      </c>
      <c r="AF658" s="116">
        <f t="shared" si="65"/>
        <v>0</v>
      </c>
      <c r="AG658" s="116">
        <f t="shared" si="65"/>
        <v>28</v>
      </c>
      <c r="AH658" s="116">
        <f t="shared" si="65"/>
        <v>0</v>
      </c>
      <c r="AI658" s="116">
        <f t="shared" si="65"/>
        <v>0</v>
      </c>
      <c r="AJ658" s="116">
        <f t="shared" si="65"/>
        <v>0</v>
      </c>
      <c r="AK658" s="116">
        <f t="shared" si="65"/>
        <v>0</v>
      </c>
      <c r="AL658" s="116">
        <f t="shared" si="65"/>
        <v>0</v>
      </c>
      <c r="AM658" s="116">
        <f t="shared" si="65"/>
        <v>0</v>
      </c>
      <c r="AN658" s="116">
        <f t="shared" si="65"/>
        <v>0</v>
      </c>
      <c r="AO658" s="116">
        <f t="shared" si="65"/>
        <v>0</v>
      </c>
      <c r="AP658" s="116">
        <f t="shared" si="65"/>
        <v>0</v>
      </c>
      <c r="AQ658" s="116">
        <f t="shared" si="65"/>
        <v>0</v>
      </c>
      <c r="AR658" s="116">
        <f t="shared" si="65"/>
        <v>44</v>
      </c>
      <c r="AS658" s="116">
        <f t="shared" si="65"/>
        <v>0</v>
      </c>
      <c r="AT658" s="116">
        <f t="shared" si="65"/>
        <v>0</v>
      </c>
    </row>
    <row r="659" spans="2:46" ht="15" thickBot="1">
      <c r="B659" s="76"/>
      <c r="C659" s="76"/>
      <c r="D659" s="156"/>
      <c r="E659" s="156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</row>
    <row r="660" spans="1:46" ht="16.5" thickBot="1">
      <c r="A660" s="17"/>
      <c r="B660" s="46"/>
      <c r="C660" s="113" t="s">
        <v>843</v>
      </c>
      <c r="D660" s="89"/>
      <c r="E660" s="148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</row>
    <row r="661" spans="1:46" ht="15" thickBot="1">
      <c r="A661" s="17"/>
      <c r="B661" s="90"/>
      <c r="C661" s="91" t="s">
        <v>844</v>
      </c>
      <c r="D661" s="43">
        <f>SUM(F661:AT661)</f>
        <v>6641</v>
      </c>
      <c r="E661" s="76"/>
      <c r="F661" s="174">
        <v>72</v>
      </c>
      <c r="G661" s="174">
        <v>62</v>
      </c>
      <c r="H661" s="174">
        <v>25</v>
      </c>
      <c r="I661" s="174"/>
      <c r="J661" s="174">
        <v>49</v>
      </c>
      <c r="K661" s="174">
        <v>87</v>
      </c>
      <c r="L661" s="174">
        <v>45</v>
      </c>
      <c r="M661" s="176">
        <v>82</v>
      </c>
      <c r="N661" s="174">
        <v>136</v>
      </c>
      <c r="O661" s="174">
        <v>25</v>
      </c>
      <c r="P661" s="174">
        <v>79</v>
      </c>
      <c r="Q661" s="174">
        <v>78</v>
      </c>
      <c r="R661" s="174">
        <v>39</v>
      </c>
      <c r="S661" s="174">
        <v>86</v>
      </c>
      <c r="T661" s="174">
        <v>241</v>
      </c>
      <c r="U661" s="174">
        <v>120</v>
      </c>
      <c r="V661" s="174">
        <v>81</v>
      </c>
      <c r="W661" s="174">
        <v>0</v>
      </c>
      <c r="X661" s="174">
        <v>61</v>
      </c>
      <c r="Y661" s="174">
        <v>69</v>
      </c>
      <c r="Z661" s="174">
        <v>38</v>
      </c>
      <c r="AA661" s="176">
        <v>52</v>
      </c>
      <c r="AB661" s="174">
        <v>1</v>
      </c>
      <c r="AC661" s="174"/>
      <c r="AD661" s="174">
        <v>62</v>
      </c>
      <c r="AE661" s="174">
        <v>482</v>
      </c>
      <c r="AF661" s="174">
        <v>271</v>
      </c>
      <c r="AG661" s="174">
        <v>444</v>
      </c>
      <c r="AH661" s="174">
        <v>189</v>
      </c>
      <c r="AI661" s="174">
        <v>1479</v>
      </c>
      <c r="AJ661" s="174">
        <v>271</v>
      </c>
      <c r="AK661" s="174">
        <v>463</v>
      </c>
      <c r="AL661" s="174">
        <v>358</v>
      </c>
      <c r="AM661" s="174">
        <v>276</v>
      </c>
      <c r="AN661" s="174">
        <v>266</v>
      </c>
      <c r="AO661" s="174">
        <v>183</v>
      </c>
      <c r="AP661" s="174">
        <v>133</v>
      </c>
      <c r="AQ661" s="174"/>
      <c r="AR661" s="174">
        <v>107</v>
      </c>
      <c r="AS661" s="174"/>
      <c r="AT661" s="174">
        <v>129</v>
      </c>
    </row>
    <row r="662" spans="1:46" s="115" customFormat="1" ht="16.5" thickBot="1">
      <c r="A662" s="17"/>
      <c r="B662" s="118"/>
      <c r="C662" s="47" t="s">
        <v>845</v>
      </c>
      <c r="D662" s="48">
        <f>SUM(D661)</f>
        <v>6641</v>
      </c>
      <c r="E662" s="166"/>
      <c r="F662" s="48">
        <f>SUM(F661)</f>
        <v>72</v>
      </c>
      <c r="G662" s="48">
        <f aca="true" t="shared" si="66" ref="G662:AT662">SUM(G661)</f>
        <v>62</v>
      </c>
      <c r="H662" s="48">
        <f t="shared" si="66"/>
        <v>25</v>
      </c>
      <c r="I662" s="48">
        <f t="shared" si="66"/>
        <v>0</v>
      </c>
      <c r="J662" s="48">
        <f t="shared" si="66"/>
        <v>49</v>
      </c>
      <c r="K662" s="48">
        <f t="shared" si="66"/>
        <v>87</v>
      </c>
      <c r="L662" s="48">
        <f t="shared" si="66"/>
        <v>45</v>
      </c>
      <c r="M662" s="48">
        <f t="shared" si="66"/>
        <v>82</v>
      </c>
      <c r="N662" s="48">
        <f t="shared" si="66"/>
        <v>136</v>
      </c>
      <c r="O662" s="48">
        <f t="shared" si="66"/>
        <v>25</v>
      </c>
      <c r="P662" s="48">
        <f t="shared" si="66"/>
        <v>79</v>
      </c>
      <c r="Q662" s="48">
        <f t="shared" si="66"/>
        <v>78</v>
      </c>
      <c r="R662" s="48">
        <f t="shared" si="66"/>
        <v>39</v>
      </c>
      <c r="S662" s="48">
        <f t="shared" si="66"/>
        <v>86</v>
      </c>
      <c r="T662" s="48">
        <f t="shared" si="66"/>
        <v>241</v>
      </c>
      <c r="U662" s="48">
        <f t="shared" si="66"/>
        <v>120</v>
      </c>
      <c r="V662" s="48">
        <f t="shared" si="66"/>
        <v>81</v>
      </c>
      <c r="W662" s="48">
        <f t="shared" si="66"/>
        <v>0</v>
      </c>
      <c r="X662" s="48">
        <f t="shared" si="66"/>
        <v>61</v>
      </c>
      <c r="Y662" s="48">
        <f t="shared" si="66"/>
        <v>69</v>
      </c>
      <c r="Z662" s="48">
        <f t="shared" si="66"/>
        <v>38</v>
      </c>
      <c r="AA662" s="48">
        <f t="shared" si="66"/>
        <v>52</v>
      </c>
      <c r="AB662" s="48">
        <f t="shared" si="66"/>
        <v>1</v>
      </c>
      <c r="AC662" s="48">
        <f t="shared" si="66"/>
        <v>0</v>
      </c>
      <c r="AD662" s="48">
        <f t="shared" si="66"/>
        <v>62</v>
      </c>
      <c r="AE662" s="48">
        <f t="shared" si="66"/>
        <v>482</v>
      </c>
      <c r="AF662" s="48">
        <f t="shared" si="66"/>
        <v>271</v>
      </c>
      <c r="AG662" s="48">
        <f t="shared" si="66"/>
        <v>444</v>
      </c>
      <c r="AH662" s="48">
        <f t="shared" si="66"/>
        <v>189</v>
      </c>
      <c r="AI662" s="48">
        <f t="shared" si="66"/>
        <v>1479</v>
      </c>
      <c r="AJ662" s="48">
        <f t="shared" si="66"/>
        <v>271</v>
      </c>
      <c r="AK662" s="48">
        <f t="shared" si="66"/>
        <v>463</v>
      </c>
      <c r="AL662" s="48">
        <f t="shared" si="66"/>
        <v>358</v>
      </c>
      <c r="AM662" s="48">
        <f t="shared" si="66"/>
        <v>276</v>
      </c>
      <c r="AN662" s="48">
        <f t="shared" si="66"/>
        <v>266</v>
      </c>
      <c r="AO662" s="48">
        <f t="shared" si="66"/>
        <v>183</v>
      </c>
      <c r="AP662" s="48">
        <f t="shared" si="66"/>
        <v>133</v>
      </c>
      <c r="AQ662" s="48">
        <f t="shared" si="66"/>
        <v>0</v>
      </c>
      <c r="AR662" s="48">
        <f t="shared" si="66"/>
        <v>107</v>
      </c>
      <c r="AS662" s="48">
        <f t="shared" si="66"/>
        <v>0</v>
      </c>
      <c r="AT662" s="48">
        <f t="shared" si="66"/>
        <v>129</v>
      </c>
    </row>
    <row r="663" spans="1:46" ht="15" thickBot="1">
      <c r="A663" s="17"/>
      <c r="B663" s="49"/>
      <c r="C663" s="17"/>
      <c r="D663" s="167"/>
      <c r="E663" s="148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</row>
    <row r="664" spans="1:46" s="115" customFormat="1" ht="16.5" thickBot="1">
      <c r="A664" s="17"/>
      <c r="B664" s="119"/>
      <c r="C664" s="113" t="s">
        <v>846</v>
      </c>
      <c r="D664" s="120"/>
      <c r="E664" s="166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</row>
    <row r="665" spans="1:46" ht="15" thickBot="1">
      <c r="A665" s="17"/>
      <c r="B665" s="90"/>
      <c r="C665" s="91" t="s">
        <v>847</v>
      </c>
      <c r="D665" s="43">
        <f>SUM(F665:AT665)</f>
        <v>297</v>
      </c>
      <c r="E665" s="156"/>
      <c r="F665" s="39"/>
      <c r="G665" s="39"/>
      <c r="H665" s="39"/>
      <c r="I665" s="39">
        <v>118</v>
      </c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>
        <v>21</v>
      </c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>
        <v>158</v>
      </c>
      <c r="AS665" s="39"/>
      <c r="AT665" s="39"/>
    </row>
    <row r="666" spans="1:46" s="115" customFormat="1" ht="16.5" thickBot="1">
      <c r="A666" s="17"/>
      <c r="B666" s="118"/>
      <c r="C666" s="47" t="s">
        <v>848</v>
      </c>
      <c r="D666" s="48">
        <f>SUM(D665)</f>
        <v>297</v>
      </c>
      <c r="E666" s="166"/>
      <c r="F666" s="48">
        <f>SUM(F665)</f>
        <v>0</v>
      </c>
      <c r="G666" s="48">
        <f aca="true" t="shared" si="67" ref="G666:AT666">SUM(G665)</f>
        <v>0</v>
      </c>
      <c r="H666" s="48">
        <f t="shared" si="67"/>
        <v>0</v>
      </c>
      <c r="I666" s="48">
        <f t="shared" si="67"/>
        <v>118</v>
      </c>
      <c r="J666" s="48">
        <f t="shared" si="67"/>
        <v>0</v>
      </c>
      <c r="K666" s="48">
        <f t="shared" si="67"/>
        <v>0</v>
      </c>
      <c r="L666" s="48">
        <f t="shared" si="67"/>
        <v>0</v>
      </c>
      <c r="M666" s="48">
        <f t="shared" si="67"/>
        <v>0</v>
      </c>
      <c r="N666" s="48">
        <f t="shared" si="67"/>
        <v>0</v>
      </c>
      <c r="O666" s="48">
        <f t="shared" si="67"/>
        <v>0</v>
      </c>
      <c r="P666" s="48">
        <f t="shared" si="67"/>
        <v>0</v>
      </c>
      <c r="Q666" s="48">
        <f t="shared" si="67"/>
        <v>0</v>
      </c>
      <c r="R666" s="48">
        <f t="shared" si="67"/>
        <v>0</v>
      </c>
      <c r="S666" s="48">
        <f t="shared" si="67"/>
        <v>0</v>
      </c>
      <c r="T666" s="48">
        <f t="shared" si="67"/>
        <v>0</v>
      </c>
      <c r="U666" s="48">
        <f t="shared" si="67"/>
        <v>0</v>
      </c>
      <c r="V666" s="48">
        <f t="shared" si="67"/>
        <v>0</v>
      </c>
      <c r="W666" s="48">
        <f t="shared" si="67"/>
        <v>0</v>
      </c>
      <c r="X666" s="48">
        <f t="shared" si="67"/>
        <v>0</v>
      </c>
      <c r="Y666" s="48">
        <f t="shared" si="67"/>
        <v>0</v>
      </c>
      <c r="Z666" s="48">
        <f t="shared" si="67"/>
        <v>0</v>
      </c>
      <c r="AA666" s="48">
        <f t="shared" si="67"/>
        <v>21</v>
      </c>
      <c r="AB666" s="48">
        <f t="shared" si="67"/>
        <v>0</v>
      </c>
      <c r="AC666" s="48">
        <f t="shared" si="67"/>
        <v>0</v>
      </c>
      <c r="AD666" s="48">
        <f t="shared" si="67"/>
        <v>0</v>
      </c>
      <c r="AE666" s="48">
        <f t="shared" si="67"/>
        <v>0</v>
      </c>
      <c r="AF666" s="48">
        <f t="shared" si="67"/>
        <v>0</v>
      </c>
      <c r="AG666" s="48">
        <f t="shared" si="67"/>
        <v>0</v>
      </c>
      <c r="AH666" s="48">
        <f t="shared" si="67"/>
        <v>0</v>
      </c>
      <c r="AI666" s="48">
        <f t="shared" si="67"/>
        <v>0</v>
      </c>
      <c r="AJ666" s="48">
        <f t="shared" si="67"/>
        <v>0</v>
      </c>
      <c r="AK666" s="48">
        <f t="shared" si="67"/>
        <v>0</v>
      </c>
      <c r="AL666" s="48">
        <f t="shared" si="67"/>
        <v>0</v>
      </c>
      <c r="AM666" s="48">
        <f t="shared" si="67"/>
        <v>0</v>
      </c>
      <c r="AN666" s="48">
        <f t="shared" si="67"/>
        <v>0</v>
      </c>
      <c r="AO666" s="48">
        <f t="shared" si="67"/>
        <v>0</v>
      </c>
      <c r="AP666" s="48">
        <f t="shared" si="67"/>
        <v>0</v>
      </c>
      <c r="AQ666" s="48">
        <f t="shared" si="67"/>
        <v>0</v>
      </c>
      <c r="AR666" s="48">
        <f t="shared" si="67"/>
        <v>158</v>
      </c>
      <c r="AS666" s="48">
        <f t="shared" si="67"/>
        <v>0</v>
      </c>
      <c r="AT666" s="48">
        <f t="shared" si="67"/>
        <v>0</v>
      </c>
    </row>
    <row r="667" spans="2:46" ht="15" thickBot="1">
      <c r="B667" s="76"/>
      <c r="C667" s="52"/>
      <c r="D667" s="156"/>
      <c r="E667" s="148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</row>
    <row r="668" spans="1:5" s="115" customFormat="1" ht="16.5" thickBot="1">
      <c r="A668" s="114"/>
      <c r="B668" s="95"/>
      <c r="C668" s="16" t="s">
        <v>364</v>
      </c>
      <c r="D668" s="166"/>
      <c r="E668" s="166"/>
    </row>
    <row r="669" spans="2:46" ht="14.25">
      <c r="B669" s="79" t="s">
        <v>365</v>
      </c>
      <c r="C669" s="80" t="s">
        <v>366</v>
      </c>
      <c r="D669" s="96">
        <f aca="true" t="shared" si="68" ref="D669:D700">SUM(F669:AT669)</f>
        <v>0</v>
      </c>
      <c r="E669" s="159">
        <f aca="true" t="shared" si="69" ref="E669:E700">COUNT(F669:AT669)</f>
        <v>0</v>
      </c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</row>
    <row r="670" spans="2:46" ht="14.25">
      <c r="B670" s="82" t="s">
        <v>367</v>
      </c>
      <c r="C670" s="83" t="s">
        <v>368</v>
      </c>
      <c r="D670" s="97">
        <f t="shared" si="68"/>
        <v>0</v>
      </c>
      <c r="E670" s="160">
        <f t="shared" si="69"/>
        <v>0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</row>
    <row r="671" spans="2:46" ht="14.25">
      <c r="B671" s="82" t="s">
        <v>369</v>
      </c>
      <c r="C671" s="83" t="s">
        <v>370</v>
      </c>
      <c r="D671" s="97">
        <f t="shared" si="68"/>
        <v>0</v>
      </c>
      <c r="E671" s="160">
        <f t="shared" si="69"/>
        <v>0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</row>
    <row r="672" spans="2:46" ht="14.25">
      <c r="B672" s="82" t="s">
        <v>371</v>
      </c>
      <c r="C672" s="83" t="s">
        <v>372</v>
      </c>
      <c r="D672" s="97">
        <f t="shared" si="68"/>
        <v>0</v>
      </c>
      <c r="E672" s="160">
        <f t="shared" si="69"/>
        <v>0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</row>
    <row r="673" spans="2:46" ht="14.25">
      <c r="B673" s="82" t="s">
        <v>373</v>
      </c>
      <c r="C673" s="83" t="s">
        <v>374</v>
      </c>
      <c r="D673" s="97">
        <f t="shared" si="68"/>
        <v>0</v>
      </c>
      <c r="E673" s="160">
        <f t="shared" si="69"/>
        <v>0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</row>
    <row r="674" spans="2:46" ht="14.25">
      <c r="B674" s="82" t="s">
        <v>375</v>
      </c>
      <c r="C674" s="83" t="s">
        <v>376</v>
      </c>
      <c r="D674" s="97">
        <f t="shared" si="68"/>
        <v>0</v>
      </c>
      <c r="E674" s="160">
        <f t="shared" si="69"/>
        <v>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</row>
    <row r="675" spans="2:46" ht="14.25">
      <c r="B675" s="82" t="s">
        <v>377</v>
      </c>
      <c r="C675" s="83" t="s">
        <v>378</v>
      </c>
      <c r="D675" s="97">
        <f t="shared" si="68"/>
        <v>0</v>
      </c>
      <c r="E675" s="160">
        <f t="shared" si="69"/>
        <v>0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</row>
    <row r="676" spans="2:46" ht="14.25">
      <c r="B676" s="82" t="s">
        <v>379</v>
      </c>
      <c r="C676" s="83" t="s">
        <v>380</v>
      </c>
      <c r="D676" s="97">
        <f t="shared" si="68"/>
        <v>0</v>
      </c>
      <c r="E676" s="160">
        <f t="shared" si="69"/>
        <v>0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</row>
    <row r="677" spans="2:46" ht="14.25">
      <c r="B677" s="82" t="s">
        <v>381</v>
      </c>
      <c r="C677" s="83" t="s">
        <v>382</v>
      </c>
      <c r="D677" s="97">
        <f t="shared" si="68"/>
        <v>0</v>
      </c>
      <c r="E677" s="160">
        <f t="shared" si="69"/>
        <v>0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</row>
    <row r="678" spans="2:46" ht="14.25">
      <c r="B678" s="82" t="s">
        <v>383</v>
      </c>
      <c r="C678" s="83" t="s">
        <v>384</v>
      </c>
      <c r="D678" s="97">
        <f t="shared" si="68"/>
        <v>0</v>
      </c>
      <c r="E678" s="160">
        <f t="shared" si="69"/>
        <v>0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</row>
    <row r="679" spans="2:46" ht="14.25">
      <c r="B679" s="82" t="s">
        <v>385</v>
      </c>
      <c r="C679" s="83" t="s">
        <v>386</v>
      </c>
      <c r="D679" s="97">
        <f t="shared" si="68"/>
        <v>0</v>
      </c>
      <c r="E679" s="160">
        <f t="shared" si="69"/>
        <v>0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</row>
    <row r="680" spans="2:46" ht="14.25">
      <c r="B680" s="82" t="s">
        <v>387</v>
      </c>
      <c r="C680" s="83" t="s">
        <v>388</v>
      </c>
      <c r="D680" s="97">
        <f t="shared" si="68"/>
        <v>0</v>
      </c>
      <c r="E680" s="160">
        <f t="shared" si="69"/>
        <v>0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</row>
    <row r="681" spans="2:46" ht="14.25">
      <c r="B681" s="82" t="s">
        <v>389</v>
      </c>
      <c r="C681" s="83" t="s">
        <v>390</v>
      </c>
      <c r="D681" s="97">
        <f t="shared" si="68"/>
        <v>0</v>
      </c>
      <c r="E681" s="160">
        <f t="shared" si="69"/>
        <v>0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</row>
    <row r="682" spans="2:46" ht="14.25">
      <c r="B682" s="82" t="s">
        <v>391</v>
      </c>
      <c r="C682" s="83" t="s">
        <v>392</v>
      </c>
      <c r="D682" s="97">
        <f t="shared" si="68"/>
        <v>0</v>
      </c>
      <c r="E682" s="160">
        <f t="shared" si="69"/>
        <v>0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</row>
    <row r="683" spans="2:46" ht="14.25">
      <c r="B683" s="82" t="s">
        <v>393</v>
      </c>
      <c r="C683" s="83" t="s">
        <v>394</v>
      </c>
      <c r="D683" s="97">
        <f t="shared" si="68"/>
        <v>0</v>
      </c>
      <c r="E683" s="160">
        <f t="shared" si="69"/>
        <v>0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</row>
    <row r="684" spans="2:46" ht="14.25">
      <c r="B684" s="82" t="s">
        <v>395</v>
      </c>
      <c r="C684" s="83" t="s">
        <v>396</v>
      </c>
      <c r="D684" s="97">
        <f t="shared" si="68"/>
        <v>0</v>
      </c>
      <c r="E684" s="160">
        <f t="shared" si="69"/>
        <v>0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</row>
    <row r="685" spans="2:46" ht="14.25">
      <c r="B685" s="82" t="s">
        <v>397</v>
      </c>
      <c r="C685" s="83" t="s">
        <v>398</v>
      </c>
      <c r="D685" s="97">
        <f t="shared" si="68"/>
        <v>0</v>
      </c>
      <c r="E685" s="160">
        <f t="shared" si="69"/>
        <v>0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</row>
    <row r="686" spans="2:46" ht="14.25">
      <c r="B686" s="82" t="s">
        <v>399</v>
      </c>
      <c r="C686" s="83" t="s">
        <v>400</v>
      </c>
      <c r="D686" s="97">
        <f t="shared" si="68"/>
        <v>0</v>
      </c>
      <c r="E686" s="160">
        <f t="shared" si="69"/>
        <v>0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</row>
    <row r="687" spans="2:46" ht="14.25">
      <c r="B687" s="82" t="s">
        <v>401</v>
      </c>
      <c r="C687" s="83" t="s">
        <v>402</v>
      </c>
      <c r="D687" s="97">
        <f t="shared" si="68"/>
        <v>0</v>
      </c>
      <c r="E687" s="160">
        <f t="shared" si="69"/>
        <v>0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</row>
    <row r="688" spans="2:46" ht="14.25">
      <c r="B688" s="82" t="s">
        <v>403</v>
      </c>
      <c r="C688" s="83" t="s">
        <v>404</v>
      </c>
      <c r="D688" s="97">
        <f t="shared" si="68"/>
        <v>0</v>
      </c>
      <c r="E688" s="160">
        <f t="shared" si="69"/>
        <v>0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</row>
    <row r="689" spans="2:46" ht="14.25">
      <c r="B689" s="82" t="s">
        <v>405</v>
      </c>
      <c r="C689" s="83" t="s">
        <v>406</v>
      </c>
      <c r="D689" s="97">
        <f t="shared" si="68"/>
        <v>0</v>
      </c>
      <c r="E689" s="160">
        <f t="shared" si="69"/>
        <v>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</row>
    <row r="690" spans="2:46" ht="14.25">
      <c r="B690" s="82" t="s">
        <v>407</v>
      </c>
      <c r="C690" s="83" t="s">
        <v>408</v>
      </c>
      <c r="D690" s="97">
        <f t="shared" si="68"/>
        <v>0</v>
      </c>
      <c r="E690" s="160">
        <f t="shared" si="69"/>
        <v>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</row>
    <row r="691" spans="2:46" ht="14.25">
      <c r="B691" s="82" t="s">
        <v>409</v>
      </c>
      <c r="C691" s="83" t="s">
        <v>410</v>
      </c>
      <c r="D691" s="97">
        <f t="shared" si="68"/>
        <v>0</v>
      </c>
      <c r="E691" s="160">
        <f t="shared" si="69"/>
        <v>0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</row>
    <row r="692" spans="2:46" ht="14.25">
      <c r="B692" s="82" t="s">
        <v>411</v>
      </c>
      <c r="C692" s="83" t="s">
        <v>412</v>
      </c>
      <c r="D692" s="97">
        <f t="shared" si="68"/>
        <v>0</v>
      </c>
      <c r="E692" s="160">
        <f t="shared" si="69"/>
        <v>0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</row>
    <row r="693" spans="2:46" ht="14.25">
      <c r="B693" s="82" t="s">
        <v>413</v>
      </c>
      <c r="C693" s="83" t="s">
        <v>414</v>
      </c>
      <c r="D693" s="97">
        <f t="shared" si="68"/>
        <v>0</v>
      </c>
      <c r="E693" s="160">
        <f t="shared" si="69"/>
        <v>0</v>
      </c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</row>
    <row r="694" spans="2:46" ht="14.25">
      <c r="B694" s="82" t="s">
        <v>415</v>
      </c>
      <c r="C694" s="83" t="s">
        <v>416</v>
      </c>
      <c r="D694" s="97">
        <f t="shared" si="68"/>
        <v>0</v>
      </c>
      <c r="E694" s="160">
        <f t="shared" si="69"/>
        <v>0</v>
      </c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</row>
    <row r="695" spans="2:46" ht="14.25">
      <c r="B695" s="82" t="s">
        <v>417</v>
      </c>
      <c r="C695" s="83" t="s">
        <v>418</v>
      </c>
      <c r="D695" s="97">
        <f t="shared" si="68"/>
        <v>0</v>
      </c>
      <c r="E695" s="160">
        <f t="shared" si="69"/>
        <v>0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</row>
    <row r="696" spans="2:46" ht="14.25">
      <c r="B696" s="82" t="s">
        <v>419</v>
      </c>
      <c r="C696" s="83" t="s">
        <v>420</v>
      </c>
      <c r="D696" s="97">
        <f t="shared" si="68"/>
        <v>0</v>
      </c>
      <c r="E696" s="160">
        <f t="shared" si="69"/>
        <v>0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</row>
    <row r="697" spans="2:46" ht="14.25">
      <c r="B697" s="82" t="s">
        <v>421</v>
      </c>
      <c r="C697" s="83" t="s">
        <v>422</v>
      </c>
      <c r="D697" s="97">
        <f t="shared" si="68"/>
        <v>0</v>
      </c>
      <c r="E697" s="160">
        <f t="shared" si="69"/>
        <v>0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</row>
    <row r="698" spans="2:46" ht="14.25">
      <c r="B698" s="82" t="s">
        <v>423</v>
      </c>
      <c r="C698" s="83" t="s">
        <v>424</v>
      </c>
      <c r="D698" s="97">
        <f t="shared" si="68"/>
        <v>0</v>
      </c>
      <c r="E698" s="160">
        <f t="shared" si="69"/>
        <v>0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</row>
    <row r="699" spans="2:46" ht="14.25">
      <c r="B699" s="82" t="s">
        <v>425</v>
      </c>
      <c r="C699" s="83" t="s">
        <v>426</v>
      </c>
      <c r="D699" s="97">
        <f t="shared" si="68"/>
        <v>0</v>
      </c>
      <c r="E699" s="160">
        <f t="shared" si="69"/>
        <v>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</row>
    <row r="700" spans="2:46" ht="14.25">
      <c r="B700" s="82" t="s">
        <v>427</v>
      </c>
      <c r="C700" s="83" t="s">
        <v>428</v>
      </c>
      <c r="D700" s="97">
        <f t="shared" si="68"/>
        <v>0</v>
      </c>
      <c r="E700" s="160">
        <f t="shared" si="69"/>
        <v>0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</row>
    <row r="701" spans="2:46" ht="14.25">
      <c r="B701" s="82" t="s">
        <v>429</v>
      </c>
      <c r="C701" s="83" t="s">
        <v>430</v>
      </c>
      <c r="D701" s="97">
        <f aca="true" t="shared" si="70" ref="D701:D734">SUM(F701:AT701)</f>
        <v>0</v>
      </c>
      <c r="E701" s="160">
        <f aca="true" t="shared" si="71" ref="E701:E732">COUNT(F701:AT701)</f>
        <v>0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</row>
    <row r="702" spans="2:46" ht="14.25">
      <c r="B702" s="82" t="s">
        <v>431</v>
      </c>
      <c r="C702" s="83" t="s">
        <v>432</v>
      </c>
      <c r="D702" s="97">
        <f t="shared" si="70"/>
        <v>0</v>
      </c>
      <c r="E702" s="160">
        <f t="shared" si="71"/>
        <v>0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</row>
    <row r="703" spans="2:46" ht="14.25">
      <c r="B703" s="82" t="s">
        <v>433</v>
      </c>
      <c r="C703" s="83" t="s">
        <v>434</v>
      </c>
      <c r="D703" s="97">
        <f t="shared" si="70"/>
        <v>0</v>
      </c>
      <c r="E703" s="160">
        <f t="shared" si="71"/>
        <v>0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</row>
    <row r="704" spans="2:46" ht="14.25">
      <c r="B704" s="82" t="s">
        <v>435</v>
      </c>
      <c r="C704" s="83" t="s">
        <v>436</v>
      </c>
      <c r="D704" s="97">
        <f t="shared" si="70"/>
        <v>0</v>
      </c>
      <c r="E704" s="160">
        <f t="shared" si="71"/>
        <v>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</row>
    <row r="705" spans="2:46" ht="14.25">
      <c r="B705" s="82" t="s">
        <v>437</v>
      </c>
      <c r="C705" s="83" t="s">
        <v>438</v>
      </c>
      <c r="D705" s="97">
        <f t="shared" si="70"/>
        <v>0</v>
      </c>
      <c r="E705" s="160">
        <f t="shared" si="71"/>
        <v>0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</row>
    <row r="706" spans="2:46" ht="14.25">
      <c r="B706" s="82" t="s">
        <v>439</v>
      </c>
      <c r="C706" s="83" t="s">
        <v>440</v>
      </c>
      <c r="D706" s="97">
        <f t="shared" si="70"/>
        <v>0</v>
      </c>
      <c r="E706" s="160">
        <f t="shared" si="71"/>
        <v>0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</row>
    <row r="707" spans="2:46" ht="14.25">
      <c r="B707" s="82" t="s">
        <v>441</v>
      </c>
      <c r="C707" s="83" t="s">
        <v>442</v>
      </c>
      <c r="D707" s="97">
        <f t="shared" si="70"/>
        <v>0</v>
      </c>
      <c r="E707" s="160">
        <f t="shared" si="71"/>
        <v>0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</row>
    <row r="708" spans="2:46" ht="14.25">
      <c r="B708" s="82" t="s">
        <v>443</v>
      </c>
      <c r="C708" s="83" t="s">
        <v>444</v>
      </c>
      <c r="D708" s="97">
        <f t="shared" si="70"/>
        <v>0</v>
      </c>
      <c r="E708" s="160">
        <f t="shared" si="71"/>
        <v>0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</row>
    <row r="709" spans="2:46" ht="14.25">
      <c r="B709" s="82" t="s">
        <v>445</v>
      </c>
      <c r="C709" s="83" t="s">
        <v>446</v>
      </c>
      <c r="D709" s="97">
        <f t="shared" si="70"/>
        <v>0</v>
      </c>
      <c r="E709" s="160">
        <f t="shared" si="71"/>
        <v>0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</row>
    <row r="710" spans="2:46" ht="14.25">
      <c r="B710" s="82" t="s">
        <v>447</v>
      </c>
      <c r="C710" s="83" t="s">
        <v>448</v>
      </c>
      <c r="D710" s="97">
        <f t="shared" si="70"/>
        <v>0</v>
      </c>
      <c r="E710" s="160">
        <f t="shared" si="71"/>
        <v>0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</row>
    <row r="711" spans="2:46" ht="14.25">
      <c r="B711" s="82" t="s">
        <v>449</v>
      </c>
      <c r="C711" s="83" t="s">
        <v>450</v>
      </c>
      <c r="D711" s="97">
        <f t="shared" si="70"/>
        <v>0</v>
      </c>
      <c r="E711" s="160">
        <f t="shared" si="71"/>
        <v>0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</row>
    <row r="712" spans="2:46" ht="14.25">
      <c r="B712" s="82" t="s">
        <v>451</v>
      </c>
      <c r="C712" s="83" t="s">
        <v>452</v>
      </c>
      <c r="D712" s="97">
        <f t="shared" si="70"/>
        <v>0</v>
      </c>
      <c r="E712" s="160">
        <f t="shared" si="71"/>
        <v>0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</row>
    <row r="713" spans="2:46" ht="14.25">
      <c r="B713" s="82" t="s">
        <v>453</v>
      </c>
      <c r="C713" s="83" t="s">
        <v>454</v>
      </c>
      <c r="D713" s="97">
        <f t="shared" si="70"/>
        <v>0</v>
      </c>
      <c r="E713" s="160">
        <f t="shared" si="71"/>
        <v>0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</row>
    <row r="714" spans="2:46" ht="14.25">
      <c r="B714" s="82" t="s">
        <v>455</v>
      </c>
      <c r="C714" s="83" t="s">
        <v>456</v>
      </c>
      <c r="D714" s="97">
        <f t="shared" si="70"/>
        <v>0</v>
      </c>
      <c r="E714" s="160">
        <f t="shared" si="71"/>
        <v>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</row>
    <row r="715" spans="2:46" ht="14.25">
      <c r="B715" s="82" t="s">
        <v>457</v>
      </c>
      <c r="C715" s="83" t="s">
        <v>458</v>
      </c>
      <c r="D715" s="97">
        <f t="shared" si="70"/>
        <v>0</v>
      </c>
      <c r="E715" s="160">
        <f t="shared" si="71"/>
        <v>0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</row>
    <row r="716" spans="2:46" ht="14.25">
      <c r="B716" s="82" t="s">
        <v>459</v>
      </c>
      <c r="C716" s="83" t="s">
        <v>460</v>
      </c>
      <c r="D716" s="97">
        <f t="shared" si="70"/>
        <v>0</v>
      </c>
      <c r="E716" s="160">
        <f t="shared" si="71"/>
        <v>0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</row>
    <row r="717" spans="2:46" ht="14.25">
      <c r="B717" s="82" t="s">
        <v>461</v>
      </c>
      <c r="C717" s="83" t="s">
        <v>462</v>
      </c>
      <c r="D717" s="97">
        <f t="shared" si="70"/>
        <v>0</v>
      </c>
      <c r="E717" s="160">
        <f t="shared" si="71"/>
        <v>0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</row>
    <row r="718" spans="2:46" ht="14.25">
      <c r="B718" s="82" t="s">
        <v>463</v>
      </c>
      <c r="C718" s="83" t="s">
        <v>464</v>
      </c>
      <c r="D718" s="97">
        <f t="shared" si="70"/>
        <v>0</v>
      </c>
      <c r="E718" s="160">
        <f t="shared" si="71"/>
        <v>0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</row>
    <row r="719" spans="2:46" ht="14.25">
      <c r="B719" s="82" t="s">
        <v>465</v>
      </c>
      <c r="C719" s="83" t="s">
        <v>466</v>
      </c>
      <c r="D719" s="97">
        <f t="shared" si="70"/>
        <v>0</v>
      </c>
      <c r="E719" s="160">
        <f t="shared" si="71"/>
        <v>0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</row>
    <row r="720" spans="2:46" ht="14.25">
      <c r="B720" s="82" t="s">
        <v>467</v>
      </c>
      <c r="C720" s="83" t="s">
        <v>468</v>
      </c>
      <c r="D720" s="97">
        <f t="shared" si="70"/>
        <v>0</v>
      </c>
      <c r="E720" s="160">
        <f t="shared" si="71"/>
        <v>0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</row>
    <row r="721" spans="2:46" ht="14.25">
      <c r="B721" s="82" t="s">
        <v>469</v>
      </c>
      <c r="C721" s="83" t="s">
        <v>470</v>
      </c>
      <c r="D721" s="97">
        <f t="shared" si="70"/>
        <v>0</v>
      </c>
      <c r="E721" s="160">
        <f t="shared" si="71"/>
        <v>0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</row>
    <row r="722" spans="2:46" ht="14.25">
      <c r="B722" s="82" t="s">
        <v>471</v>
      </c>
      <c r="C722" s="83" t="s">
        <v>472</v>
      </c>
      <c r="D722" s="97">
        <f t="shared" si="70"/>
        <v>0</v>
      </c>
      <c r="E722" s="160">
        <f t="shared" si="71"/>
        <v>0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</row>
    <row r="723" spans="2:46" ht="14.25">
      <c r="B723" s="82" t="s">
        <v>473</v>
      </c>
      <c r="C723" s="83" t="s">
        <v>474</v>
      </c>
      <c r="D723" s="97">
        <f t="shared" si="70"/>
        <v>0</v>
      </c>
      <c r="E723" s="160">
        <f t="shared" si="71"/>
        <v>0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</row>
    <row r="724" spans="2:46" ht="14.25">
      <c r="B724" s="82" t="s">
        <v>475</v>
      </c>
      <c r="C724" s="83" t="s">
        <v>476</v>
      </c>
      <c r="D724" s="97">
        <f t="shared" si="70"/>
        <v>0</v>
      </c>
      <c r="E724" s="160">
        <f t="shared" si="71"/>
        <v>0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</row>
    <row r="725" spans="2:46" ht="14.25">
      <c r="B725" s="82" t="s">
        <v>477</v>
      </c>
      <c r="C725" s="83" t="s">
        <v>478</v>
      </c>
      <c r="D725" s="97">
        <f t="shared" si="70"/>
        <v>0</v>
      </c>
      <c r="E725" s="160">
        <f t="shared" si="71"/>
        <v>0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</row>
    <row r="726" spans="2:46" ht="14.25">
      <c r="B726" s="82" t="s">
        <v>479</v>
      </c>
      <c r="C726" s="83" t="s">
        <v>480</v>
      </c>
      <c r="D726" s="97">
        <f t="shared" si="70"/>
        <v>0</v>
      </c>
      <c r="E726" s="160">
        <f t="shared" si="71"/>
        <v>0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</row>
    <row r="727" spans="2:46" ht="14.25">
      <c r="B727" s="82" t="s">
        <v>481</v>
      </c>
      <c r="C727" s="83" t="s">
        <v>482</v>
      </c>
      <c r="D727" s="97">
        <f t="shared" si="70"/>
        <v>0</v>
      </c>
      <c r="E727" s="160">
        <f t="shared" si="71"/>
        <v>0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</row>
    <row r="728" spans="2:46" ht="14.25">
      <c r="B728" s="82" t="s">
        <v>483</v>
      </c>
      <c r="C728" s="83" t="s">
        <v>484</v>
      </c>
      <c r="D728" s="97">
        <f t="shared" si="70"/>
        <v>0</v>
      </c>
      <c r="E728" s="160">
        <f t="shared" si="71"/>
        <v>0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</row>
    <row r="729" spans="2:46" ht="14.25">
      <c r="B729" s="82" t="s">
        <v>485</v>
      </c>
      <c r="C729" s="83" t="s">
        <v>486</v>
      </c>
      <c r="D729" s="97">
        <f t="shared" si="70"/>
        <v>0</v>
      </c>
      <c r="E729" s="160">
        <f t="shared" si="71"/>
        <v>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</row>
    <row r="730" spans="2:46" ht="14.25">
      <c r="B730" s="82" t="s">
        <v>487</v>
      </c>
      <c r="C730" s="83" t="s">
        <v>488</v>
      </c>
      <c r="D730" s="97">
        <f t="shared" si="70"/>
        <v>0</v>
      </c>
      <c r="E730" s="160">
        <f t="shared" si="71"/>
        <v>0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</row>
    <row r="731" spans="2:46" ht="15" thickBot="1">
      <c r="B731" s="82" t="s">
        <v>489</v>
      </c>
      <c r="C731" s="83" t="s">
        <v>490</v>
      </c>
      <c r="D731" s="97">
        <f t="shared" si="70"/>
        <v>0</v>
      </c>
      <c r="E731" s="160">
        <f t="shared" si="71"/>
        <v>0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</row>
    <row r="732" spans="2:46" ht="15" hidden="1" thickBot="1">
      <c r="B732" s="82"/>
      <c r="C732" s="83"/>
      <c r="D732" s="97">
        <f t="shared" si="70"/>
        <v>0</v>
      </c>
      <c r="E732" s="160">
        <f t="shared" si="71"/>
        <v>0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</row>
    <row r="733" spans="2:46" ht="15" hidden="1" thickBot="1">
      <c r="B733" s="82"/>
      <c r="C733" s="83"/>
      <c r="D733" s="97">
        <f t="shared" si="70"/>
        <v>0</v>
      </c>
      <c r="E733" s="160">
        <f>COUNT(F733:AT733)</f>
        <v>0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</row>
    <row r="734" spans="2:46" ht="15" hidden="1" thickBot="1">
      <c r="B734" s="85"/>
      <c r="C734" s="86"/>
      <c r="D734" s="98">
        <f t="shared" si="70"/>
        <v>0</v>
      </c>
      <c r="E734" s="161">
        <f>COUNT(F734:AT734)</f>
        <v>0</v>
      </c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</row>
    <row r="735" spans="1:46" s="115" customFormat="1" ht="16.5" thickBot="1">
      <c r="A735" s="76"/>
      <c r="B735" s="95"/>
      <c r="C735" s="16" t="s">
        <v>491</v>
      </c>
      <c r="D735" s="117">
        <f>SUM(D669:D734)</f>
        <v>0</v>
      </c>
      <c r="E735" s="168"/>
      <c r="F735" s="116">
        <f>SUM(F669:F734)</f>
        <v>0</v>
      </c>
      <c r="G735" s="116">
        <f aca="true" t="shared" si="72" ref="G735:AT735">SUM(G669:G734)</f>
        <v>0</v>
      </c>
      <c r="H735" s="116">
        <f t="shared" si="72"/>
        <v>0</v>
      </c>
      <c r="I735" s="116">
        <f t="shared" si="72"/>
        <v>0</v>
      </c>
      <c r="J735" s="116">
        <f t="shared" si="72"/>
        <v>0</v>
      </c>
      <c r="K735" s="116">
        <f t="shared" si="72"/>
        <v>0</v>
      </c>
      <c r="L735" s="116">
        <f t="shared" si="72"/>
        <v>0</v>
      </c>
      <c r="M735" s="116">
        <f t="shared" si="72"/>
        <v>0</v>
      </c>
      <c r="N735" s="116">
        <f t="shared" si="72"/>
        <v>0</v>
      </c>
      <c r="O735" s="116">
        <f t="shared" si="72"/>
        <v>0</v>
      </c>
      <c r="P735" s="116">
        <f t="shared" si="72"/>
        <v>0</v>
      </c>
      <c r="Q735" s="116">
        <f t="shared" si="72"/>
        <v>0</v>
      </c>
      <c r="R735" s="116">
        <f t="shared" si="72"/>
        <v>0</v>
      </c>
      <c r="S735" s="116">
        <f t="shared" si="72"/>
        <v>0</v>
      </c>
      <c r="T735" s="116">
        <f t="shared" si="72"/>
        <v>0</v>
      </c>
      <c r="U735" s="116">
        <f t="shared" si="72"/>
        <v>0</v>
      </c>
      <c r="V735" s="116">
        <f t="shared" si="72"/>
        <v>0</v>
      </c>
      <c r="W735" s="116">
        <f t="shared" si="72"/>
        <v>0</v>
      </c>
      <c r="X735" s="116">
        <f t="shared" si="72"/>
        <v>0</v>
      </c>
      <c r="Y735" s="116">
        <f t="shared" si="72"/>
        <v>0</v>
      </c>
      <c r="Z735" s="116">
        <f t="shared" si="72"/>
        <v>0</v>
      </c>
      <c r="AA735" s="116">
        <f t="shared" si="72"/>
        <v>0</v>
      </c>
      <c r="AB735" s="116">
        <f t="shared" si="72"/>
        <v>0</v>
      </c>
      <c r="AC735" s="116">
        <f t="shared" si="72"/>
        <v>0</v>
      </c>
      <c r="AD735" s="116">
        <f t="shared" si="72"/>
        <v>0</v>
      </c>
      <c r="AE735" s="116">
        <f t="shared" si="72"/>
        <v>0</v>
      </c>
      <c r="AF735" s="116">
        <f t="shared" si="72"/>
        <v>0</v>
      </c>
      <c r="AG735" s="116">
        <f t="shared" si="72"/>
        <v>0</v>
      </c>
      <c r="AH735" s="116">
        <f t="shared" si="72"/>
        <v>0</v>
      </c>
      <c r="AI735" s="116">
        <f t="shared" si="72"/>
        <v>0</v>
      </c>
      <c r="AJ735" s="116">
        <f t="shared" si="72"/>
        <v>0</v>
      </c>
      <c r="AK735" s="116">
        <f t="shared" si="72"/>
        <v>0</v>
      </c>
      <c r="AL735" s="116">
        <f t="shared" si="72"/>
        <v>0</v>
      </c>
      <c r="AM735" s="116">
        <f t="shared" si="72"/>
        <v>0</v>
      </c>
      <c r="AN735" s="116">
        <f t="shared" si="72"/>
        <v>0</v>
      </c>
      <c r="AO735" s="116">
        <f t="shared" si="72"/>
        <v>0</v>
      </c>
      <c r="AP735" s="116">
        <f t="shared" si="72"/>
        <v>0</v>
      </c>
      <c r="AQ735" s="116">
        <f t="shared" si="72"/>
        <v>0</v>
      </c>
      <c r="AR735" s="116">
        <f t="shared" si="72"/>
        <v>0</v>
      </c>
      <c r="AS735" s="116">
        <f t="shared" si="72"/>
        <v>0</v>
      </c>
      <c r="AT735" s="116">
        <f t="shared" si="72"/>
        <v>0</v>
      </c>
    </row>
    <row r="736" spans="2:46" ht="15" thickBot="1">
      <c r="B736" s="76"/>
      <c r="C736" s="52"/>
      <c r="D736" s="156"/>
      <c r="E736" s="148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</row>
    <row r="737" spans="1:5" s="115" customFormat="1" ht="16.5" thickBot="1">
      <c r="A737" s="76"/>
      <c r="B737" s="95"/>
      <c r="C737" s="126" t="s">
        <v>831</v>
      </c>
      <c r="D737" s="166"/>
      <c r="E737" s="166"/>
    </row>
    <row r="738" spans="2:46" ht="14.25">
      <c r="B738" s="79"/>
      <c r="C738" s="80" t="s">
        <v>1052</v>
      </c>
      <c r="D738" s="122">
        <f aca="true" t="shared" si="73" ref="D738:D769">SUM(F738:AT738)</f>
        <v>580</v>
      </c>
      <c r="E738" s="148"/>
      <c r="F738" s="81">
        <v>3</v>
      </c>
      <c r="G738" s="81">
        <v>37</v>
      </c>
      <c r="H738" s="81">
        <v>33</v>
      </c>
      <c r="I738" s="81">
        <v>0</v>
      </c>
      <c r="J738" s="81">
        <v>0</v>
      </c>
      <c r="K738" s="81">
        <v>54</v>
      </c>
      <c r="L738" s="81">
        <v>1</v>
      </c>
      <c r="M738" s="81"/>
      <c r="N738" s="81">
        <v>25</v>
      </c>
      <c r="O738" s="81">
        <v>0</v>
      </c>
      <c r="P738" s="81">
        <v>0</v>
      </c>
      <c r="Q738" s="81">
        <v>43</v>
      </c>
      <c r="R738" s="81">
        <v>24</v>
      </c>
      <c r="S738" s="81">
        <v>8</v>
      </c>
      <c r="T738" s="81">
        <v>0</v>
      </c>
      <c r="U738" s="81">
        <v>10</v>
      </c>
      <c r="V738" s="81">
        <v>2</v>
      </c>
      <c r="W738" s="81">
        <v>21</v>
      </c>
      <c r="X738" s="81">
        <v>0</v>
      </c>
      <c r="Y738" s="81">
        <v>0</v>
      </c>
      <c r="Z738" s="81">
        <v>0</v>
      </c>
      <c r="AA738" s="81"/>
      <c r="AB738" s="81"/>
      <c r="AC738" s="81"/>
      <c r="AD738" s="81"/>
      <c r="AE738" s="81">
        <v>2</v>
      </c>
      <c r="AF738" s="81">
        <v>31</v>
      </c>
      <c r="AG738" s="81">
        <v>9</v>
      </c>
      <c r="AH738" s="81">
        <v>261</v>
      </c>
      <c r="AI738" s="81">
        <v>0</v>
      </c>
      <c r="AJ738" s="81">
        <v>7</v>
      </c>
      <c r="AK738" s="81">
        <v>0</v>
      </c>
      <c r="AL738" s="81">
        <v>0</v>
      </c>
      <c r="AM738" s="81">
        <v>9</v>
      </c>
      <c r="AN738" s="81">
        <v>0</v>
      </c>
      <c r="AO738" s="81">
        <v>0</v>
      </c>
      <c r="AP738" s="81"/>
      <c r="AQ738" s="81"/>
      <c r="AR738" s="81"/>
      <c r="AS738" s="81"/>
      <c r="AT738" s="81"/>
    </row>
    <row r="739" spans="2:46" ht="14.25">
      <c r="B739" s="92"/>
      <c r="C739" s="93" t="s">
        <v>1054</v>
      </c>
      <c r="D739" s="123">
        <f t="shared" si="73"/>
        <v>12</v>
      </c>
      <c r="E739" s="148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>
        <v>3</v>
      </c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>
        <v>9</v>
      </c>
    </row>
    <row r="740" spans="2:46" ht="14.25">
      <c r="B740" s="92"/>
      <c r="C740" s="93" t="s">
        <v>1057</v>
      </c>
      <c r="D740" s="123">
        <f t="shared" si="73"/>
        <v>24</v>
      </c>
      <c r="E740" s="148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>
        <v>24</v>
      </c>
      <c r="AS740" s="94"/>
      <c r="AT740" s="94"/>
    </row>
    <row r="741" spans="2:46" ht="14.25">
      <c r="B741" s="92"/>
      <c r="C741" s="93"/>
      <c r="D741" s="123">
        <f t="shared" si="73"/>
        <v>0</v>
      </c>
      <c r="E741" s="148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</row>
    <row r="742" spans="2:46" ht="14.25">
      <c r="B742" s="92"/>
      <c r="C742" s="93"/>
      <c r="D742" s="123">
        <f t="shared" si="73"/>
        <v>0</v>
      </c>
      <c r="E742" s="148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</row>
    <row r="743" spans="2:46" ht="14.25">
      <c r="B743" s="92"/>
      <c r="C743" s="93"/>
      <c r="D743" s="123">
        <f t="shared" si="73"/>
        <v>0</v>
      </c>
      <c r="E743" s="148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</row>
    <row r="744" spans="2:46" ht="14.25">
      <c r="B744" s="92"/>
      <c r="C744" s="93"/>
      <c r="D744" s="123">
        <f t="shared" si="73"/>
        <v>0</v>
      </c>
      <c r="E744" s="148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</row>
    <row r="745" spans="2:46" ht="14.25">
      <c r="B745" s="92"/>
      <c r="C745" s="93"/>
      <c r="D745" s="123">
        <f t="shared" si="73"/>
        <v>0</v>
      </c>
      <c r="E745" s="148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</row>
    <row r="746" spans="2:46" ht="14.25">
      <c r="B746" s="92"/>
      <c r="C746" s="93"/>
      <c r="D746" s="123">
        <f t="shared" si="73"/>
        <v>0</v>
      </c>
      <c r="E746" s="148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</row>
    <row r="747" spans="2:46" ht="14.25">
      <c r="B747" s="92"/>
      <c r="C747" s="93"/>
      <c r="D747" s="123">
        <f t="shared" si="73"/>
        <v>0</v>
      </c>
      <c r="E747" s="148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</row>
    <row r="748" spans="2:46" ht="14.25">
      <c r="B748" s="92"/>
      <c r="C748" s="93"/>
      <c r="D748" s="123">
        <f t="shared" si="73"/>
        <v>0</v>
      </c>
      <c r="E748" s="148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</row>
    <row r="749" spans="2:46" ht="14.25">
      <c r="B749" s="92"/>
      <c r="C749" s="93"/>
      <c r="D749" s="123">
        <f t="shared" si="73"/>
        <v>0</v>
      </c>
      <c r="E749" s="148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</row>
    <row r="750" spans="2:46" ht="14.25">
      <c r="B750" s="92"/>
      <c r="C750" s="93"/>
      <c r="D750" s="123">
        <f t="shared" si="73"/>
        <v>0</v>
      </c>
      <c r="E750" s="148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</row>
    <row r="751" spans="2:46" ht="14.25">
      <c r="B751" s="92"/>
      <c r="C751" s="93"/>
      <c r="D751" s="123">
        <f t="shared" si="73"/>
        <v>0</v>
      </c>
      <c r="E751" s="148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</row>
    <row r="752" spans="2:46" ht="14.25">
      <c r="B752" s="92"/>
      <c r="C752" s="93"/>
      <c r="D752" s="123">
        <f t="shared" si="73"/>
        <v>0</v>
      </c>
      <c r="E752" s="148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</row>
    <row r="753" spans="2:46" ht="14.25">
      <c r="B753" s="92"/>
      <c r="C753" s="93"/>
      <c r="D753" s="123">
        <f t="shared" si="73"/>
        <v>0</v>
      </c>
      <c r="E753" s="148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</row>
    <row r="754" spans="2:46" ht="14.25">
      <c r="B754" s="92"/>
      <c r="C754" s="93"/>
      <c r="D754" s="123">
        <f t="shared" si="73"/>
        <v>0</v>
      </c>
      <c r="E754" s="148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</row>
    <row r="755" spans="2:46" ht="14.25">
      <c r="B755" s="92"/>
      <c r="C755" s="93"/>
      <c r="D755" s="123">
        <f t="shared" si="73"/>
        <v>0</v>
      </c>
      <c r="E755" s="148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</row>
    <row r="756" spans="2:46" ht="14.25">
      <c r="B756" s="92"/>
      <c r="C756" s="93"/>
      <c r="D756" s="123">
        <f t="shared" si="73"/>
        <v>0</v>
      </c>
      <c r="E756" s="148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</row>
    <row r="757" spans="2:46" ht="14.25">
      <c r="B757" s="92"/>
      <c r="C757" s="93"/>
      <c r="D757" s="123">
        <f t="shared" si="73"/>
        <v>0</v>
      </c>
      <c r="E757" s="148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</row>
    <row r="758" spans="2:46" ht="14.25">
      <c r="B758" s="92"/>
      <c r="C758" s="93"/>
      <c r="D758" s="123">
        <f t="shared" si="73"/>
        <v>0</v>
      </c>
      <c r="E758" s="148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</row>
    <row r="759" spans="2:46" ht="14.25">
      <c r="B759" s="92"/>
      <c r="C759" s="93"/>
      <c r="D759" s="123">
        <f t="shared" si="73"/>
        <v>0</v>
      </c>
      <c r="E759" s="148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</row>
    <row r="760" spans="2:46" ht="15" thickBot="1">
      <c r="B760" s="92"/>
      <c r="C760" s="93"/>
      <c r="D760" s="123">
        <f t="shared" si="73"/>
        <v>0</v>
      </c>
      <c r="E760" s="148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</row>
    <row r="761" spans="2:46" ht="15" hidden="1" thickBot="1">
      <c r="B761" s="92"/>
      <c r="C761" s="93"/>
      <c r="D761" s="123">
        <f t="shared" si="73"/>
        <v>0</v>
      </c>
      <c r="E761" s="148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</row>
    <row r="762" spans="2:46" ht="15" hidden="1" thickBot="1">
      <c r="B762" s="92"/>
      <c r="C762" s="93"/>
      <c r="D762" s="123">
        <f t="shared" si="73"/>
        <v>0</v>
      </c>
      <c r="E762" s="148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</row>
    <row r="763" spans="2:46" ht="15" hidden="1" thickBot="1">
      <c r="B763" s="92"/>
      <c r="C763" s="93"/>
      <c r="D763" s="123">
        <f t="shared" si="73"/>
        <v>0</v>
      </c>
      <c r="E763" s="148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</row>
    <row r="764" spans="2:46" ht="15" hidden="1" thickBot="1">
      <c r="B764" s="92"/>
      <c r="C764" s="93"/>
      <c r="D764" s="123">
        <f t="shared" si="73"/>
        <v>0</v>
      </c>
      <c r="E764" s="148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</row>
    <row r="765" spans="2:46" ht="15" hidden="1" thickBot="1">
      <c r="B765" s="92"/>
      <c r="C765" s="93"/>
      <c r="D765" s="123">
        <f t="shared" si="73"/>
        <v>0</v>
      </c>
      <c r="E765" s="148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</row>
    <row r="766" spans="2:46" ht="15" hidden="1" thickBot="1">
      <c r="B766" s="92"/>
      <c r="C766" s="93"/>
      <c r="D766" s="123">
        <f t="shared" si="73"/>
        <v>0</v>
      </c>
      <c r="E766" s="148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</row>
    <row r="767" spans="2:46" ht="15" hidden="1" thickBot="1">
      <c r="B767" s="92"/>
      <c r="C767" s="93"/>
      <c r="D767" s="123">
        <f t="shared" si="73"/>
        <v>0</v>
      </c>
      <c r="E767" s="148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</row>
    <row r="768" spans="2:46" ht="15" hidden="1" thickBot="1">
      <c r="B768" s="92"/>
      <c r="C768" s="93"/>
      <c r="D768" s="123">
        <f t="shared" si="73"/>
        <v>0</v>
      </c>
      <c r="E768" s="148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</row>
    <row r="769" spans="2:46" ht="15" hidden="1" thickBot="1">
      <c r="B769" s="92"/>
      <c r="C769" s="93"/>
      <c r="D769" s="123">
        <f t="shared" si="73"/>
        <v>0</v>
      </c>
      <c r="E769" s="148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</row>
    <row r="770" spans="2:46" ht="15" hidden="1" thickBot="1">
      <c r="B770" s="92"/>
      <c r="C770" s="93"/>
      <c r="D770" s="123">
        <f aca="true" t="shared" si="74" ref="D770:D787">SUM(F770:AT770)</f>
        <v>0</v>
      </c>
      <c r="E770" s="148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</row>
    <row r="771" spans="2:46" ht="15" hidden="1" thickBot="1">
      <c r="B771" s="92"/>
      <c r="C771" s="93"/>
      <c r="D771" s="123">
        <f t="shared" si="74"/>
        <v>0</v>
      </c>
      <c r="E771" s="148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</row>
    <row r="772" spans="2:46" ht="15" hidden="1" thickBot="1">
      <c r="B772" s="92"/>
      <c r="C772" s="93"/>
      <c r="D772" s="123">
        <f t="shared" si="74"/>
        <v>0</v>
      </c>
      <c r="E772" s="148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</row>
    <row r="773" spans="2:46" ht="15" hidden="1" thickBot="1">
      <c r="B773" s="92"/>
      <c r="C773" s="93"/>
      <c r="D773" s="123">
        <f t="shared" si="74"/>
        <v>0</v>
      </c>
      <c r="E773" s="148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</row>
    <row r="774" spans="2:46" ht="15" hidden="1" thickBot="1">
      <c r="B774" s="92"/>
      <c r="C774" s="93"/>
      <c r="D774" s="123">
        <f t="shared" si="74"/>
        <v>0</v>
      </c>
      <c r="E774" s="148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</row>
    <row r="775" spans="2:46" ht="15" hidden="1" thickBot="1">
      <c r="B775" s="92"/>
      <c r="C775" s="93"/>
      <c r="D775" s="123">
        <f t="shared" si="74"/>
        <v>0</v>
      </c>
      <c r="E775" s="148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</row>
    <row r="776" spans="2:46" ht="15" hidden="1" thickBot="1">
      <c r="B776" s="92"/>
      <c r="C776" s="93"/>
      <c r="D776" s="123">
        <f t="shared" si="74"/>
        <v>0</v>
      </c>
      <c r="E776" s="148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</row>
    <row r="777" spans="2:46" ht="15" hidden="1" thickBot="1">
      <c r="B777" s="92"/>
      <c r="C777" s="93"/>
      <c r="D777" s="123">
        <f t="shared" si="74"/>
        <v>0</v>
      </c>
      <c r="E777" s="148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</row>
    <row r="778" spans="2:46" ht="15" hidden="1" thickBot="1">
      <c r="B778" s="92"/>
      <c r="C778" s="93"/>
      <c r="D778" s="123">
        <f t="shared" si="74"/>
        <v>0</v>
      </c>
      <c r="E778" s="148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</row>
    <row r="779" spans="2:46" ht="15" hidden="1" thickBot="1">
      <c r="B779" s="92"/>
      <c r="C779" s="93"/>
      <c r="D779" s="123">
        <f t="shared" si="74"/>
        <v>0</v>
      </c>
      <c r="E779" s="148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</row>
    <row r="780" spans="2:46" ht="15" hidden="1" thickBot="1">
      <c r="B780" s="92"/>
      <c r="C780" s="93"/>
      <c r="D780" s="123">
        <f t="shared" si="74"/>
        <v>0</v>
      </c>
      <c r="E780" s="148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</row>
    <row r="781" spans="2:46" ht="15" hidden="1" thickBot="1">
      <c r="B781" s="92"/>
      <c r="C781" s="93"/>
      <c r="D781" s="123">
        <f t="shared" si="74"/>
        <v>0</v>
      </c>
      <c r="E781" s="148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</row>
    <row r="782" spans="2:46" ht="15" hidden="1" thickBot="1">
      <c r="B782" s="92"/>
      <c r="C782" s="93"/>
      <c r="D782" s="123">
        <f t="shared" si="74"/>
        <v>0</v>
      </c>
      <c r="E782" s="148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</row>
    <row r="783" spans="2:46" ht="15" hidden="1" thickBot="1">
      <c r="B783" s="92"/>
      <c r="C783" s="93"/>
      <c r="D783" s="123">
        <f t="shared" si="74"/>
        <v>0</v>
      </c>
      <c r="E783" s="148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</row>
    <row r="784" spans="2:46" ht="15" hidden="1" thickBot="1">
      <c r="B784" s="82"/>
      <c r="C784" s="83"/>
      <c r="D784" s="123">
        <f t="shared" si="74"/>
        <v>0</v>
      </c>
      <c r="E784" s="148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</row>
    <row r="785" spans="2:46" ht="15" hidden="1" thickBot="1">
      <c r="B785" s="82"/>
      <c r="C785" s="83"/>
      <c r="D785" s="123">
        <f t="shared" si="74"/>
        <v>0</v>
      </c>
      <c r="E785" s="148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</row>
    <row r="786" spans="2:46" ht="15" hidden="1" thickBot="1">
      <c r="B786" s="82"/>
      <c r="C786" s="83"/>
      <c r="D786" s="123">
        <f t="shared" si="74"/>
        <v>0</v>
      </c>
      <c r="E786" s="148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</row>
    <row r="787" spans="2:46" ht="15" hidden="1" thickBot="1">
      <c r="B787" s="82"/>
      <c r="C787" s="83"/>
      <c r="D787" s="124">
        <f t="shared" si="74"/>
        <v>0</v>
      </c>
      <c r="E787" s="148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</row>
    <row r="788" spans="1:46" s="115" customFormat="1" ht="16.5" thickBot="1">
      <c r="A788" s="114"/>
      <c r="B788" s="125" t="s">
        <v>832</v>
      </c>
      <c r="C788" s="16"/>
      <c r="D788" s="116">
        <f>SUM(D738:D787)</f>
        <v>616</v>
      </c>
      <c r="E788" s="166"/>
      <c r="F788" s="116">
        <f>SUM(F738:F787)</f>
        <v>3</v>
      </c>
      <c r="G788" s="116">
        <f aca="true" t="shared" si="75" ref="G788:AT788">SUM(G738:G787)</f>
        <v>37</v>
      </c>
      <c r="H788" s="116">
        <f t="shared" si="75"/>
        <v>33</v>
      </c>
      <c r="I788" s="116">
        <f t="shared" si="75"/>
        <v>0</v>
      </c>
      <c r="J788" s="116">
        <f t="shared" si="75"/>
        <v>0</v>
      </c>
      <c r="K788" s="116">
        <f t="shared" si="75"/>
        <v>54</v>
      </c>
      <c r="L788" s="116">
        <f t="shared" si="75"/>
        <v>1</v>
      </c>
      <c r="M788" s="116">
        <f t="shared" si="75"/>
        <v>0</v>
      </c>
      <c r="N788" s="116">
        <f t="shared" si="75"/>
        <v>25</v>
      </c>
      <c r="O788" s="116">
        <f t="shared" si="75"/>
        <v>0</v>
      </c>
      <c r="P788" s="116">
        <f t="shared" si="75"/>
        <v>0</v>
      </c>
      <c r="Q788" s="116">
        <f t="shared" si="75"/>
        <v>43</v>
      </c>
      <c r="R788" s="116">
        <f t="shared" si="75"/>
        <v>24</v>
      </c>
      <c r="S788" s="116">
        <f t="shared" si="75"/>
        <v>8</v>
      </c>
      <c r="T788" s="116">
        <f t="shared" si="75"/>
        <v>0</v>
      </c>
      <c r="U788" s="116">
        <f t="shared" si="75"/>
        <v>10</v>
      </c>
      <c r="V788" s="116">
        <f t="shared" si="75"/>
        <v>2</v>
      </c>
      <c r="W788" s="116">
        <f t="shared" si="75"/>
        <v>21</v>
      </c>
      <c r="X788" s="116">
        <f t="shared" si="75"/>
        <v>0</v>
      </c>
      <c r="Y788" s="116">
        <f t="shared" si="75"/>
        <v>0</v>
      </c>
      <c r="Z788" s="116">
        <f t="shared" si="75"/>
        <v>0</v>
      </c>
      <c r="AA788" s="116">
        <f t="shared" si="75"/>
        <v>0</v>
      </c>
      <c r="AB788" s="116">
        <f t="shared" si="75"/>
        <v>0</v>
      </c>
      <c r="AC788" s="116">
        <f t="shared" si="75"/>
        <v>0</v>
      </c>
      <c r="AD788" s="116">
        <f t="shared" si="75"/>
        <v>3</v>
      </c>
      <c r="AE788" s="116">
        <f t="shared" si="75"/>
        <v>2</v>
      </c>
      <c r="AF788" s="116">
        <f t="shared" si="75"/>
        <v>31</v>
      </c>
      <c r="AG788" s="116">
        <f t="shared" si="75"/>
        <v>9</v>
      </c>
      <c r="AH788" s="116">
        <f t="shared" si="75"/>
        <v>261</v>
      </c>
      <c r="AI788" s="116">
        <f t="shared" si="75"/>
        <v>0</v>
      </c>
      <c r="AJ788" s="116">
        <f t="shared" si="75"/>
        <v>7</v>
      </c>
      <c r="AK788" s="116">
        <f t="shared" si="75"/>
        <v>0</v>
      </c>
      <c r="AL788" s="116">
        <f t="shared" si="75"/>
        <v>0</v>
      </c>
      <c r="AM788" s="116">
        <f t="shared" si="75"/>
        <v>9</v>
      </c>
      <c r="AN788" s="116">
        <f t="shared" si="75"/>
        <v>0</v>
      </c>
      <c r="AO788" s="116">
        <f t="shared" si="75"/>
        <v>0</v>
      </c>
      <c r="AP788" s="116">
        <f t="shared" si="75"/>
        <v>0</v>
      </c>
      <c r="AQ788" s="116">
        <f t="shared" si="75"/>
        <v>0</v>
      </c>
      <c r="AR788" s="116">
        <f t="shared" si="75"/>
        <v>24</v>
      </c>
      <c r="AS788" s="116">
        <f t="shared" si="75"/>
        <v>0</v>
      </c>
      <c r="AT788" s="116">
        <f t="shared" si="75"/>
        <v>9</v>
      </c>
    </row>
    <row r="789" spans="2:46" ht="15" thickBot="1">
      <c r="B789" s="76"/>
      <c r="C789" s="52"/>
      <c r="D789" s="156"/>
      <c r="E789" s="148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</row>
    <row r="790" spans="2:46" ht="16.5" thickBot="1">
      <c r="B790" s="95"/>
      <c r="C790" s="126" t="s">
        <v>852</v>
      </c>
      <c r="D790" s="156"/>
      <c r="E790" s="148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</row>
    <row r="791" spans="2:46" ht="14.25">
      <c r="B791" s="129" t="s">
        <v>853</v>
      </c>
      <c r="C791" s="130" t="s">
        <v>854</v>
      </c>
      <c r="D791" s="43">
        <f aca="true" t="shared" si="76" ref="D791:D822">SUM(F791:AT791)</f>
        <v>0</v>
      </c>
      <c r="E791" s="159">
        <f aca="true" t="shared" si="77" ref="E791:E822">COUNT(F791:AT791)</f>
        <v>0</v>
      </c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</row>
    <row r="792" spans="2:46" ht="14.25">
      <c r="B792" s="131" t="s">
        <v>855</v>
      </c>
      <c r="C792" s="132" t="s">
        <v>856</v>
      </c>
      <c r="D792" s="44">
        <f t="shared" si="76"/>
        <v>0</v>
      </c>
      <c r="E792" s="160">
        <f t="shared" si="77"/>
        <v>0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</row>
    <row r="793" spans="2:46" ht="14.25">
      <c r="B793" s="131" t="s">
        <v>857</v>
      </c>
      <c r="C793" s="132" t="s">
        <v>1001</v>
      </c>
      <c r="D793" s="44">
        <f t="shared" si="76"/>
        <v>5</v>
      </c>
      <c r="E793" s="160">
        <f t="shared" si="77"/>
        <v>1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>
        <v>5</v>
      </c>
      <c r="AS793" s="84"/>
      <c r="AT793" s="84"/>
    </row>
    <row r="794" spans="2:46" ht="14.25">
      <c r="B794" s="131" t="s">
        <v>858</v>
      </c>
      <c r="C794" s="132" t="s">
        <v>859</v>
      </c>
      <c r="D794" s="44">
        <f t="shared" si="76"/>
        <v>0</v>
      </c>
      <c r="E794" s="160">
        <f t="shared" si="77"/>
        <v>0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</row>
    <row r="795" spans="2:46" ht="14.25">
      <c r="B795" s="131" t="s">
        <v>860</v>
      </c>
      <c r="C795" s="132" t="s">
        <v>1002</v>
      </c>
      <c r="D795" s="44">
        <f t="shared" si="76"/>
        <v>0</v>
      </c>
      <c r="E795" s="160">
        <f t="shared" si="77"/>
        <v>0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</row>
    <row r="796" spans="2:46" ht="14.25">
      <c r="B796" s="131" t="s">
        <v>861</v>
      </c>
      <c r="C796" s="132" t="s">
        <v>862</v>
      </c>
      <c r="D796" s="44">
        <f t="shared" si="76"/>
        <v>0</v>
      </c>
      <c r="E796" s="160">
        <f t="shared" si="77"/>
        <v>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</row>
    <row r="797" spans="2:46" ht="14.25">
      <c r="B797" s="131" t="s">
        <v>863</v>
      </c>
      <c r="C797" s="132" t="s">
        <v>864</v>
      </c>
      <c r="D797" s="44">
        <f t="shared" si="76"/>
        <v>5</v>
      </c>
      <c r="E797" s="160">
        <f t="shared" si="77"/>
        <v>1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>
        <v>5</v>
      </c>
      <c r="AS797" s="84"/>
      <c r="AT797" s="84"/>
    </row>
    <row r="798" spans="2:46" ht="14.25">
      <c r="B798" s="131" t="s">
        <v>865</v>
      </c>
      <c r="C798" s="132" t="s">
        <v>866</v>
      </c>
      <c r="D798" s="44">
        <f t="shared" si="76"/>
        <v>2</v>
      </c>
      <c r="E798" s="160">
        <f t="shared" si="77"/>
        <v>1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>
        <v>2</v>
      </c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</row>
    <row r="799" spans="2:46" ht="14.25">
      <c r="B799" s="131" t="s">
        <v>867</v>
      </c>
      <c r="C799" s="132" t="s">
        <v>868</v>
      </c>
      <c r="D799" s="44">
        <f t="shared" si="76"/>
        <v>0</v>
      </c>
      <c r="E799" s="160">
        <f t="shared" si="77"/>
        <v>0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</row>
    <row r="800" spans="2:46" ht="14.25">
      <c r="B800" s="131" t="s">
        <v>869</v>
      </c>
      <c r="C800" s="132" t="s">
        <v>870</v>
      </c>
      <c r="D800" s="44">
        <f t="shared" si="76"/>
        <v>0</v>
      </c>
      <c r="E800" s="160">
        <f t="shared" si="77"/>
        <v>0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</row>
    <row r="801" spans="2:46" ht="14.25">
      <c r="B801" s="131" t="s">
        <v>871</v>
      </c>
      <c r="C801" s="132" t="s">
        <v>872</v>
      </c>
      <c r="D801" s="44">
        <f t="shared" si="76"/>
        <v>0</v>
      </c>
      <c r="E801" s="160">
        <f t="shared" si="77"/>
        <v>0</v>
      </c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</row>
    <row r="802" spans="2:46" ht="14.25">
      <c r="B802" s="131" t="s">
        <v>873</v>
      </c>
      <c r="C802" s="132" t="s">
        <v>874</v>
      </c>
      <c r="D802" s="44">
        <f t="shared" si="76"/>
        <v>0</v>
      </c>
      <c r="E802" s="160">
        <f t="shared" si="77"/>
        <v>0</v>
      </c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</row>
    <row r="803" spans="2:46" ht="14.25">
      <c r="B803" s="131" t="s">
        <v>875</v>
      </c>
      <c r="C803" s="132" t="s">
        <v>1003</v>
      </c>
      <c r="D803" s="44">
        <f t="shared" si="76"/>
        <v>0</v>
      </c>
      <c r="E803" s="160">
        <f t="shared" si="77"/>
        <v>0</v>
      </c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</row>
    <row r="804" spans="2:46" ht="14.25">
      <c r="B804" s="131" t="s">
        <v>876</v>
      </c>
      <c r="C804" s="132" t="s">
        <v>877</v>
      </c>
      <c r="D804" s="44">
        <f t="shared" si="76"/>
        <v>0</v>
      </c>
      <c r="E804" s="160">
        <f t="shared" si="77"/>
        <v>0</v>
      </c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</row>
    <row r="805" spans="2:46" ht="14.25">
      <c r="B805" s="131" t="s">
        <v>878</v>
      </c>
      <c r="C805" s="132" t="s">
        <v>879</v>
      </c>
      <c r="D805" s="44">
        <f t="shared" si="76"/>
        <v>0</v>
      </c>
      <c r="E805" s="160">
        <f t="shared" si="77"/>
        <v>0</v>
      </c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</row>
    <row r="806" spans="2:46" ht="14.25">
      <c r="B806" s="131" t="s">
        <v>880</v>
      </c>
      <c r="C806" s="132" t="s">
        <v>881</v>
      </c>
      <c r="D806" s="44">
        <f t="shared" si="76"/>
        <v>0</v>
      </c>
      <c r="E806" s="160">
        <f t="shared" si="77"/>
        <v>0</v>
      </c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</row>
    <row r="807" spans="2:46" ht="14.25">
      <c r="B807" s="131" t="s">
        <v>882</v>
      </c>
      <c r="C807" s="132" t="s">
        <v>883</v>
      </c>
      <c r="D807" s="44">
        <f t="shared" si="76"/>
        <v>0</v>
      </c>
      <c r="E807" s="160">
        <f t="shared" si="77"/>
        <v>0</v>
      </c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</row>
    <row r="808" spans="2:46" ht="14.25">
      <c r="B808" s="131" t="s">
        <v>884</v>
      </c>
      <c r="C808" s="132" t="s">
        <v>885</v>
      </c>
      <c r="D808" s="44">
        <f t="shared" si="76"/>
        <v>0</v>
      </c>
      <c r="E808" s="160">
        <f t="shared" si="77"/>
        <v>0</v>
      </c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</row>
    <row r="809" spans="2:46" ht="14.25">
      <c r="B809" s="131" t="s">
        <v>886</v>
      </c>
      <c r="C809" s="132" t="s">
        <v>887</v>
      </c>
      <c r="D809" s="44">
        <f t="shared" si="76"/>
        <v>0</v>
      </c>
      <c r="E809" s="160">
        <f t="shared" si="77"/>
        <v>0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</row>
    <row r="810" spans="2:46" ht="14.25">
      <c r="B810" s="131" t="s">
        <v>888</v>
      </c>
      <c r="C810" s="132" t="s">
        <v>889</v>
      </c>
      <c r="D810" s="44">
        <f t="shared" si="76"/>
        <v>3</v>
      </c>
      <c r="E810" s="160">
        <f t="shared" si="77"/>
        <v>1</v>
      </c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>
        <v>3</v>
      </c>
      <c r="AS810" s="84"/>
      <c r="AT810" s="84"/>
    </row>
    <row r="811" spans="2:46" ht="14.25">
      <c r="B811" s="131" t="s">
        <v>890</v>
      </c>
      <c r="C811" s="132" t="s">
        <v>891</v>
      </c>
      <c r="D811" s="44">
        <f t="shared" si="76"/>
        <v>0</v>
      </c>
      <c r="E811" s="160">
        <f t="shared" si="77"/>
        <v>0</v>
      </c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</row>
    <row r="812" spans="2:46" ht="14.25">
      <c r="B812" s="131" t="s">
        <v>892</v>
      </c>
      <c r="C812" s="132" t="s">
        <v>893</v>
      </c>
      <c r="D812" s="44">
        <f t="shared" si="76"/>
        <v>0</v>
      </c>
      <c r="E812" s="160">
        <f t="shared" si="77"/>
        <v>0</v>
      </c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</row>
    <row r="813" spans="2:46" ht="14.25">
      <c r="B813" s="131" t="s">
        <v>894</v>
      </c>
      <c r="C813" s="132" t="s">
        <v>895</v>
      </c>
      <c r="D813" s="44">
        <f t="shared" si="76"/>
        <v>0</v>
      </c>
      <c r="E813" s="160">
        <f t="shared" si="77"/>
        <v>0</v>
      </c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</row>
    <row r="814" spans="2:46" ht="14.25">
      <c r="B814" s="131" t="s">
        <v>896</v>
      </c>
      <c r="C814" s="132" t="s">
        <v>897</v>
      </c>
      <c r="D814" s="44">
        <f t="shared" si="76"/>
        <v>0</v>
      </c>
      <c r="E814" s="160">
        <f t="shared" si="77"/>
        <v>0</v>
      </c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</row>
    <row r="815" spans="2:46" ht="14.25">
      <c r="B815" s="131" t="s">
        <v>898</v>
      </c>
      <c r="C815" s="132" t="s">
        <v>899</v>
      </c>
      <c r="D815" s="44">
        <f t="shared" si="76"/>
        <v>0</v>
      </c>
      <c r="E815" s="160">
        <f t="shared" si="77"/>
        <v>0</v>
      </c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</row>
    <row r="816" spans="2:46" ht="14.25">
      <c r="B816" s="131" t="s">
        <v>900</v>
      </c>
      <c r="C816" s="132" t="s">
        <v>901</v>
      </c>
      <c r="D816" s="44">
        <f t="shared" si="76"/>
        <v>0</v>
      </c>
      <c r="E816" s="160">
        <f t="shared" si="77"/>
        <v>0</v>
      </c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</row>
    <row r="817" spans="2:46" ht="14.25">
      <c r="B817" s="131" t="s">
        <v>902</v>
      </c>
      <c r="C817" s="132" t="s">
        <v>903</v>
      </c>
      <c r="D817" s="44">
        <f t="shared" si="76"/>
        <v>0</v>
      </c>
      <c r="E817" s="160">
        <f t="shared" si="77"/>
        <v>0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</row>
    <row r="818" spans="2:46" ht="14.25">
      <c r="B818" s="131" t="s">
        <v>904</v>
      </c>
      <c r="C818" s="132" t="s">
        <v>905</v>
      </c>
      <c r="D818" s="44">
        <f t="shared" si="76"/>
        <v>0</v>
      </c>
      <c r="E818" s="160">
        <f t="shared" si="77"/>
        <v>0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</row>
    <row r="819" spans="2:46" ht="14.25">
      <c r="B819" s="131" t="s">
        <v>906</v>
      </c>
      <c r="C819" s="132" t="s">
        <v>907</v>
      </c>
      <c r="D819" s="44">
        <f t="shared" si="76"/>
        <v>0</v>
      </c>
      <c r="E819" s="160">
        <f t="shared" si="77"/>
        <v>0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</row>
    <row r="820" spans="2:46" ht="14.25">
      <c r="B820" s="131" t="s">
        <v>908</v>
      </c>
      <c r="C820" s="132" t="s">
        <v>909</v>
      </c>
      <c r="D820" s="44">
        <f t="shared" si="76"/>
        <v>0</v>
      </c>
      <c r="E820" s="160">
        <f t="shared" si="77"/>
        <v>0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</row>
    <row r="821" spans="2:46" ht="14.25">
      <c r="B821" s="131" t="s">
        <v>910</v>
      </c>
      <c r="C821" s="132" t="s">
        <v>1004</v>
      </c>
      <c r="D821" s="44">
        <f t="shared" si="76"/>
        <v>0</v>
      </c>
      <c r="E821" s="160">
        <f t="shared" si="77"/>
        <v>0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</row>
    <row r="822" spans="2:46" ht="14.25">
      <c r="B822" s="131" t="s">
        <v>911</v>
      </c>
      <c r="C822" s="132" t="s">
        <v>912</v>
      </c>
      <c r="D822" s="44">
        <f t="shared" si="76"/>
        <v>0</v>
      </c>
      <c r="E822" s="160">
        <f t="shared" si="77"/>
        <v>0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</row>
    <row r="823" spans="2:46" ht="14.25">
      <c r="B823" s="131" t="s">
        <v>913</v>
      </c>
      <c r="C823" s="132" t="s">
        <v>1005</v>
      </c>
      <c r="D823" s="44">
        <f aca="true" t="shared" si="78" ref="D823:D847">SUM(F823:AT823)</f>
        <v>0</v>
      </c>
      <c r="E823" s="160">
        <f aca="true" t="shared" si="79" ref="E823:E841">COUNT(F823:AT823)</f>
        <v>0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</row>
    <row r="824" spans="2:46" ht="14.25">
      <c r="B824" s="131" t="s">
        <v>914</v>
      </c>
      <c r="C824" s="132" t="s">
        <v>1006</v>
      </c>
      <c r="D824" s="44">
        <f t="shared" si="78"/>
        <v>0</v>
      </c>
      <c r="E824" s="160">
        <f t="shared" si="79"/>
        <v>0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</row>
    <row r="825" spans="2:46" ht="14.25">
      <c r="B825" s="131" t="s">
        <v>915</v>
      </c>
      <c r="C825" s="132" t="s">
        <v>916</v>
      </c>
      <c r="D825" s="44">
        <f t="shared" si="78"/>
        <v>0</v>
      </c>
      <c r="E825" s="160">
        <f t="shared" si="79"/>
        <v>0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</row>
    <row r="826" spans="2:46" ht="14.25">
      <c r="B826" s="131" t="s">
        <v>917</v>
      </c>
      <c r="C826" s="132" t="s">
        <v>918</v>
      </c>
      <c r="D826" s="44">
        <f t="shared" si="78"/>
        <v>0</v>
      </c>
      <c r="E826" s="160">
        <f t="shared" si="79"/>
        <v>0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</row>
    <row r="827" spans="2:46" ht="14.25">
      <c r="B827" s="131" t="s">
        <v>919</v>
      </c>
      <c r="C827" s="132" t="s">
        <v>920</v>
      </c>
      <c r="D827" s="44">
        <f t="shared" si="78"/>
        <v>0</v>
      </c>
      <c r="E827" s="160">
        <f t="shared" si="79"/>
        <v>0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</row>
    <row r="828" spans="2:46" ht="14.25">
      <c r="B828" s="131" t="s">
        <v>921</v>
      </c>
      <c r="C828" s="132" t="s">
        <v>922</v>
      </c>
      <c r="D828" s="44">
        <f t="shared" si="78"/>
        <v>0</v>
      </c>
      <c r="E828" s="160">
        <f t="shared" si="79"/>
        <v>0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</row>
    <row r="829" spans="2:46" ht="14.25">
      <c r="B829" s="131" t="s">
        <v>923</v>
      </c>
      <c r="C829" s="132" t="s">
        <v>924</v>
      </c>
      <c r="D829" s="44">
        <f t="shared" si="78"/>
        <v>0</v>
      </c>
      <c r="E829" s="160">
        <f t="shared" si="79"/>
        <v>0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</row>
    <row r="830" spans="2:46" ht="14.25">
      <c r="B830" s="131" t="s">
        <v>925</v>
      </c>
      <c r="C830" s="132" t="s">
        <v>926</v>
      </c>
      <c r="D830" s="44">
        <f t="shared" si="78"/>
        <v>0</v>
      </c>
      <c r="E830" s="160">
        <f t="shared" si="79"/>
        <v>0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</row>
    <row r="831" spans="2:46" ht="14.25">
      <c r="B831" s="131" t="s">
        <v>927</v>
      </c>
      <c r="C831" s="132" t="s">
        <v>928</v>
      </c>
      <c r="D831" s="44">
        <f t="shared" si="78"/>
        <v>0</v>
      </c>
      <c r="E831" s="160">
        <f t="shared" si="79"/>
        <v>0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</row>
    <row r="832" spans="2:46" ht="14.25">
      <c r="B832" s="131" t="s">
        <v>929</v>
      </c>
      <c r="C832" s="132" t="s">
        <v>930</v>
      </c>
      <c r="D832" s="44">
        <f t="shared" si="78"/>
        <v>0</v>
      </c>
      <c r="E832" s="160">
        <f t="shared" si="79"/>
        <v>0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</row>
    <row r="833" spans="2:46" ht="14.25">
      <c r="B833" s="131" t="s">
        <v>931</v>
      </c>
      <c r="C833" s="132" t="s">
        <v>1007</v>
      </c>
      <c r="D833" s="44">
        <f t="shared" si="78"/>
        <v>0</v>
      </c>
      <c r="E833" s="160">
        <f t="shared" si="79"/>
        <v>0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</row>
    <row r="834" spans="2:46" ht="14.25">
      <c r="B834" s="131" t="s">
        <v>932</v>
      </c>
      <c r="C834" s="132" t="s">
        <v>933</v>
      </c>
      <c r="D834" s="44">
        <f t="shared" si="78"/>
        <v>0</v>
      </c>
      <c r="E834" s="160">
        <f t="shared" si="79"/>
        <v>0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</row>
    <row r="835" spans="2:46" ht="14.25">
      <c r="B835" s="131" t="s">
        <v>934</v>
      </c>
      <c r="C835" s="132" t="s">
        <v>1012</v>
      </c>
      <c r="D835" s="44">
        <f t="shared" si="78"/>
        <v>0</v>
      </c>
      <c r="E835" s="160">
        <f t="shared" si="79"/>
        <v>0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</row>
    <row r="836" spans="2:46" ht="14.25">
      <c r="B836" s="131" t="s">
        <v>935</v>
      </c>
      <c r="C836" s="132" t="s">
        <v>936</v>
      </c>
      <c r="D836" s="44">
        <f t="shared" si="78"/>
        <v>0</v>
      </c>
      <c r="E836" s="160">
        <f t="shared" si="79"/>
        <v>0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</row>
    <row r="837" spans="2:46" ht="14.25">
      <c r="B837" s="131" t="s">
        <v>937</v>
      </c>
      <c r="C837" s="132" t="s">
        <v>1008</v>
      </c>
      <c r="D837" s="44">
        <f t="shared" si="78"/>
        <v>0</v>
      </c>
      <c r="E837" s="160">
        <f t="shared" si="79"/>
        <v>0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</row>
    <row r="838" spans="2:46" ht="14.25">
      <c r="B838" s="131" t="s">
        <v>938</v>
      </c>
      <c r="C838" s="132" t="s">
        <v>1009</v>
      </c>
      <c r="D838" s="44">
        <f t="shared" si="78"/>
        <v>0</v>
      </c>
      <c r="E838" s="160">
        <f t="shared" si="79"/>
        <v>0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</row>
    <row r="839" spans="2:46" ht="14.25">
      <c r="B839" s="131" t="s">
        <v>939</v>
      </c>
      <c r="C839" s="132" t="s">
        <v>1011</v>
      </c>
      <c r="D839" s="44">
        <f t="shared" si="78"/>
        <v>0</v>
      </c>
      <c r="E839" s="160">
        <f t="shared" si="79"/>
        <v>0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</row>
    <row r="840" spans="2:46" ht="14.25">
      <c r="B840" s="131" t="s">
        <v>940</v>
      </c>
      <c r="C840" s="132" t="s">
        <v>1010</v>
      </c>
      <c r="D840" s="44">
        <f t="shared" si="78"/>
        <v>0</v>
      </c>
      <c r="E840" s="160">
        <f t="shared" si="79"/>
        <v>0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</row>
    <row r="841" spans="2:46" ht="15" thickBot="1">
      <c r="B841" s="131" t="s">
        <v>941</v>
      </c>
      <c r="C841" s="132" t="s">
        <v>942</v>
      </c>
      <c r="D841" s="44">
        <f t="shared" si="78"/>
        <v>0</v>
      </c>
      <c r="E841" s="169">
        <f t="shared" si="79"/>
        <v>0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</row>
    <row r="842" spans="2:46" ht="15" hidden="1" thickBot="1">
      <c r="B842" s="131"/>
      <c r="C842" s="132"/>
      <c r="D842" s="44">
        <f t="shared" si="78"/>
        <v>0</v>
      </c>
      <c r="E842" s="148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</row>
    <row r="843" spans="2:46" ht="15" hidden="1" thickBot="1">
      <c r="B843" s="131"/>
      <c r="C843" s="132"/>
      <c r="D843" s="44">
        <f t="shared" si="78"/>
        <v>0</v>
      </c>
      <c r="E843" s="148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</row>
    <row r="844" spans="2:46" ht="15" hidden="1" thickBot="1">
      <c r="B844" s="131"/>
      <c r="C844" s="132"/>
      <c r="D844" s="44">
        <f t="shared" si="78"/>
        <v>0</v>
      </c>
      <c r="E844" s="148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</row>
    <row r="845" spans="2:46" ht="15" hidden="1" thickBot="1">
      <c r="B845" s="131"/>
      <c r="C845" s="132"/>
      <c r="D845" s="44">
        <f t="shared" si="78"/>
        <v>0</v>
      </c>
      <c r="E845" s="148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</row>
    <row r="846" spans="2:46" ht="15" hidden="1" thickBot="1">
      <c r="B846" s="133"/>
      <c r="C846" s="134"/>
      <c r="D846" s="171">
        <f t="shared" si="78"/>
        <v>0</v>
      </c>
      <c r="E846" s="148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</row>
    <row r="847" spans="1:46" s="115" customFormat="1" ht="16.5" thickBot="1">
      <c r="A847" s="114"/>
      <c r="B847" s="135"/>
      <c r="C847" s="16" t="s">
        <v>943</v>
      </c>
      <c r="D847" s="172">
        <f t="shared" si="78"/>
        <v>15</v>
      </c>
      <c r="E847" s="166"/>
      <c r="F847" s="136">
        <f>SUM(F791:F846)</f>
        <v>0</v>
      </c>
      <c r="G847" s="136">
        <f aca="true" t="shared" si="80" ref="G847:AT847">SUM(G791:G846)</f>
        <v>0</v>
      </c>
      <c r="H847" s="136">
        <f t="shared" si="80"/>
        <v>0</v>
      </c>
      <c r="I847" s="136">
        <f t="shared" si="80"/>
        <v>0</v>
      </c>
      <c r="J847" s="136">
        <f t="shared" si="80"/>
        <v>0</v>
      </c>
      <c r="K847" s="136">
        <f t="shared" si="80"/>
        <v>0</v>
      </c>
      <c r="L847" s="136">
        <f t="shared" si="80"/>
        <v>0</v>
      </c>
      <c r="M847" s="136">
        <f t="shared" si="80"/>
        <v>0</v>
      </c>
      <c r="N847" s="136">
        <f t="shared" si="80"/>
        <v>0</v>
      </c>
      <c r="O847" s="136">
        <f t="shared" si="80"/>
        <v>0</v>
      </c>
      <c r="P847" s="136">
        <f t="shared" si="80"/>
        <v>0</v>
      </c>
      <c r="Q847" s="136">
        <f t="shared" si="80"/>
        <v>0</v>
      </c>
      <c r="R847" s="136">
        <f t="shared" si="80"/>
        <v>0</v>
      </c>
      <c r="S847" s="136">
        <f t="shared" si="80"/>
        <v>0</v>
      </c>
      <c r="T847" s="136">
        <f t="shared" si="80"/>
        <v>0</v>
      </c>
      <c r="U847" s="136">
        <f t="shared" si="80"/>
        <v>0</v>
      </c>
      <c r="V847" s="136">
        <f t="shared" si="80"/>
        <v>0</v>
      </c>
      <c r="W847" s="136">
        <f t="shared" si="80"/>
        <v>0</v>
      </c>
      <c r="X847" s="136">
        <f t="shared" si="80"/>
        <v>0</v>
      </c>
      <c r="Y847" s="136">
        <f t="shared" si="80"/>
        <v>0</v>
      </c>
      <c r="Z847" s="136">
        <f t="shared" si="80"/>
        <v>0</v>
      </c>
      <c r="AA847" s="136">
        <f t="shared" si="80"/>
        <v>2</v>
      </c>
      <c r="AB847" s="136">
        <f t="shared" si="80"/>
        <v>0</v>
      </c>
      <c r="AC847" s="136">
        <f t="shared" si="80"/>
        <v>0</v>
      </c>
      <c r="AD847" s="136">
        <f t="shared" si="80"/>
        <v>0</v>
      </c>
      <c r="AE847" s="136">
        <f t="shared" si="80"/>
        <v>0</v>
      </c>
      <c r="AF847" s="136">
        <f t="shared" si="80"/>
        <v>0</v>
      </c>
      <c r="AG847" s="136">
        <f t="shared" si="80"/>
        <v>0</v>
      </c>
      <c r="AH847" s="136">
        <f t="shared" si="80"/>
        <v>0</v>
      </c>
      <c r="AI847" s="136">
        <f t="shared" si="80"/>
        <v>0</v>
      </c>
      <c r="AJ847" s="136">
        <f t="shared" si="80"/>
        <v>0</v>
      </c>
      <c r="AK847" s="136">
        <f t="shared" si="80"/>
        <v>0</v>
      </c>
      <c r="AL847" s="136">
        <f t="shared" si="80"/>
        <v>0</v>
      </c>
      <c r="AM847" s="136">
        <f t="shared" si="80"/>
        <v>0</v>
      </c>
      <c r="AN847" s="136">
        <f t="shared" si="80"/>
        <v>0</v>
      </c>
      <c r="AO847" s="136">
        <f t="shared" si="80"/>
        <v>0</v>
      </c>
      <c r="AP847" s="136">
        <f t="shared" si="80"/>
        <v>0</v>
      </c>
      <c r="AQ847" s="136">
        <f t="shared" si="80"/>
        <v>0</v>
      </c>
      <c r="AR847" s="136">
        <f t="shared" si="80"/>
        <v>13</v>
      </c>
      <c r="AS847" s="136">
        <f t="shared" si="80"/>
        <v>0</v>
      </c>
      <c r="AT847" s="136">
        <f t="shared" si="80"/>
        <v>0</v>
      </c>
    </row>
    <row r="848" spans="2:46" ht="15" thickBot="1">
      <c r="B848" s="76"/>
      <c r="C848" s="52"/>
      <c r="D848" s="156"/>
      <c r="E848" s="148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</row>
    <row r="849" spans="1:5" s="115" customFormat="1" ht="16.5" thickBot="1">
      <c r="A849" s="114"/>
      <c r="B849" s="125" t="s">
        <v>944</v>
      </c>
      <c r="C849" s="127"/>
      <c r="D849" s="166"/>
      <c r="E849" s="166"/>
    </row>
    <row r="850" spans="2:46" ht="14.25">
      <c r="B850" s="79" t="s">
        <v>1055</v>
      </c>
      <c r="C850" s="80" t="s">
        <v>1056</v>
      </c>
      <c r="D850" s="122">
        <f aca="true" t="shared" si="81" ref="D850:D897">SUM(F850:AT850)</f>
        <v>2</v>
      </c>
      <c r="E850" s="148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>
        <v>2</v>
      </c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</row>
    <row r="851" spans="2:46" ht="14.25">
      <c r="B851" s="92" t="s">
        <v>1058</v>
      </c>
      <c r="C851" s="93"/>
      <c r="D851" s="123">
        <f t="shared" si="81"/>
        <v>5</v>
      </c>
      <c r="E851" s="148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>
        <v>5</v>
      </c>
      <c r="AS851" s="94"/>
      <c r="AT851" s="94"/>
    </row>
    <row r="852" spans="2:46" ht="14.25">
      <c r="B852" s="92" t="s">
        <v>1055</v>
      </c>
      <c r="C852" s="93" t="s">
        <v>1059</v>
      </c>
      <c r="D852" s="123">
        <f t="shared" si="81"/>
        <v>1</v>
      </c>
      <c r="E852" s="148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>
        <v>1</v>
      </c>
      <c r="AS852" s="94"/>
      <c r="AT852" s="94"/>
    </row>
    <row r="853" spans="2:46" ht="14.25">
      <c r="B853" s="92" t="s">
        <v>1058</v>
      </c>
      <c r="C853" s="93" t="s">
        <v>1060</v>
      </c>
      <c r="D853" s="123">
        <f t="shared" si="81"/>
        <v>2</v>
      </c>
      <c r="E853" s="148"/>
      <c r="F853" s="94"/>
      <c r="G853" s="94"/>
      <c r="H853" s="94"/>
      <c r="I853" s="94"/>
      <c r="J853" s="94"/>
      <c r="K853" s="94"/>
      <c r="L853" s="94"/>
      <c r="M853" s="94">
        <v>2</v>
      </c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</row>
    <row r="854" spans="2:46" ht="14.25">
      <c r="B854" s="92" t="s">
        <v>1055</v>
      </c>
      <c r="C854" s="93" t="s">
        <v>1061</v>
      </c>
      <c r="D854" s="123">
        <f t="shared" si="81"/>
        <v>2</v>
      </c>
      <c r="E854" s="148"/>
      <c r="F854" s="94"/>
      <c r="G854" s="94"/>
      <c r="H854" s="94"/>
      <c r="I854" s="94"/>
      <c r="J854" s="94"/>
      <c r="K854" s="94"/>
      <c r="L854" s="94"/>
      <c r="M854" s="94">
        <v>2</v>
      </c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</row>
    <row r="855" spans="2:46" ht="14.25">
      <c r="B855" s="92" t="s">
        <v>1058</v>
      </c>
      <c r="C855" s="93" t="s">
        <v>1062</v>
      </c>
      <c r="D855" s="123">
        <f t="shared" si="81"/>
        <v>3</v>
      </c>
      <c r="E855" s="148"/>
      <c r="F855" s="94"/>
      <c r="G855" s="94"/>
      <c r="H855" s="94"/>
      <c r="I855" s="94"/>
      <c r="J855" s="94"/>
      <c r="K855" s="94"/>
      <c r="L855" s="94"/>
      <c r="M855" s="94">
        <v>3</v>
      </c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</row>
    <row r="856" spans="2:46" ht="14.25">
      <c r="B856" s="92"/>
      <c r="C856" s="93"/>
      <c r="D856" s="123">
        <f t="shared" si="81"/>
        <v>0</v>
      </c>
      <c r="E856" s="148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</row>
    <row r="857" spans="2:46" ht="14.25">
      <c r="B857" s="92"/>
      <c r="C857" s="93"/>
      <c r="D857" s="123">
        <f t="shared" si="81"/>
        <v>0</v>
      </c>
      <c r="E857" s="148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</row>
    <row r="858" spans="2:46" ht="14.25">
      <c r="B858" s="92"/>
      <c r="C858" s="93"/>
      <c r="D858" s="123">
        <f t="shared" si="81"/>
        <v>0</v>
      </c>
      <c r="E858" s="148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</row>
    <row r="859" spans="2:46" ht="14.25">
      <c r="B859" s="92"/>
      <c r="C859" s="93"/>
      <c r="D859" s="123">
        <f t="shared" si="81"/>
        <v>0</v>
      </c>
      <c r="E859" s="148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</row>
    <row r="860" spans="2:46" ht="14.25">
      <c r="B860" s="92"/>
      <c r="C860" s="93"/>
      <c r="D860" s="123">
        <f t="shared" si="81"/>
        <v>0</v>
      </c>
      <c r="E860" s="148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</row>
    <row r="861" spans="2:46" ht="14.25">
      <c r="B861" s="92"/>
      <c r="C861" s="93"/>
      <c r="D861" s="123">
        <f t="shared" si="81"/>
        <v>0</v>
      </c>
      <c r="E861" s="148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</row>
    <row r="862" spans="2:46" ht="14.25">
      <c r="B862" s="92"/>
      <c r="C862" s="93"/>
      <c r="D862" s="123">
        <f t="shared" si="81"/>
        <v>0</v>
      </c>
      <c r="E862" s="148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</row>
    <row r="863" spans="2:46" ht="14.25">
      <c r="B863" s="92"/>
      <c r="C863" s="93"/>
      <c r="D863" s="123">
        <f t="shared" si="81"/>
        <v>0</v>
      </c>
      <c r="E863" s="148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</row>
    <row r="864" spans="2:46" ht="14.25">
      <c r="B864" s="92"/>
      <c r="C864" s="93"/>
      <c r="D864" s="123">
        <f t="shared" si="81"/>
        <v>0</v>
      </c>
      <c r="E864" s="148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</row>
    <row r="865" spans="2:46" ht="15" thickBot="1">
      <c r="B865" s="92"/>
      <c r="C865" s="93"/>
      <c r="D865" s="123">
        <f t="shared" si="81"/>
        <v>0</v>
      </c>
      <c r="E865" s="148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</row>
    <row r="866" spans="2:46" ht="15" hidden="1" thickBot="1">
      <c r="B866" s="92"/>
      <c r="C866" s="93"/>
      <c r="D866" s="123">
        <f t="shared" si="81"/>
        <v>0</v>
      </c>
      <c r="E866" s="148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</row>
    <row r="867" spans="2:46" ht="15" hidden="1" thickBot="1">
      <c r="B867" s="92"/>
      <c r="C867" s="93"/>
      <c r="D867" s="123">
        <f t="shared" si="81"/>
        <v>0</v>
      </c>
      <c r="E867" s="148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</row>
    <row r="868" spans="2:46" ht="15" hidden="1" thickBot="1">
      <c r="B868" s="92"/>
      <c r="C868" s="93"/>
      <c r="D868" s="123">
        <f t="shared" si="81"/>
        <v>0</v>
      </c>
      <c r="E868" s="148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</row>
    <row r="869" spans="2:46" ht="15" hidden="1" thickBot="1">
      <c r="B869" s="92"/>
      <c r="C869" s="93"/>
      <c r="D869" s="123">
        <f t="shared" si="81"/>
        <v>0</v>
      </c>
      <c r="E869" s="148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</row>
    <row r="870" spans="2:46" ht="15" hidden="1" thickBot="1">
      <c r="B870" s="92"/>
      <c r="C870" s="93"/>
      <c r="D870" s="123">
        <f t="shared" si="81"/>
        <v>0</v>
      </c>
      <c r="E870" s="148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</row>
    <row r="871" spans="2:46" ht="15" hidden="1" thickBot="1">
      <c r="B871" s="92"/>
      <c r="C871" s="93"/>
      <c r="D871" s="123">
        <f t="shared" si="81"/>
        <v>0</v>
      </c>
      <c r="E871" s="148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</row>
    <row r="872" spans="2:46" ht="15" hidden="1" thickBot="1">
      <c r="B872" s="92"/>
      <c r="C872" s="93"/>
      <c r="D872" s="123">
        <f t="shared" si="81"/>
        <v>0</v>
      </c>
      <c r="E872" s="148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</row>
    <row r="873" spans="2:46" ht="15" hidden="1" thickBot="1">
      <c r="B873" s="92"/>
      <c r="C873" s="93"/>
      <c r="D873" s="123">
        <f t="shared" si="81"/>
        <v>0</v>
      </c>
      <c r="E873" s="148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</row>
    <row r="874" spans="2:46" ht="15" hidden="1" thickBot="1">
      <c r="B874" s="92"/>
      <c r="C874" s="93"/>
      <c r="D874" s="123">
        <f t="shared" si="81"/>
        <v>0</v>
      </c>
      <c r="E874" s="148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</row>
    <row r="875" spans="2:46" ht="15" hidden="1" thickBot="1">
      <c r="B875" s="92"/>
      <c r="C875" s="93"/>
      <c r="D875" s="123">
        <f t="shared" si="81"/>
        <v>0</v>
      </c>
      <c r="E875" s="148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</row>
    <row r="876" spans="2:46" ht="15" hidden="1" thickBot="1">
      <c r="B876" s="92"/>
      <c r="C876" s="93"/>
      <c r="D876" s="123">
        <f t="shared" si="81"/>
        <v>0</v>
      </c>
      <c r="E876" s="148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</row>
    <row r="877" spans="2:46" ht="15" hidden="1" thickBot="1">
      <c r="B877" s="92"/>
      <c r="C877" s="93"/>
      <c r="D877" s="123">
        <f t="shared" si="81"/>
        <v>0</v>
      </c>
      <c r="E877" s="148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</row>
    <row r="878" spans="2:46" ht="15" hidden="1" thickBot="1">
      <c r="B878" s="92"/>
      <c r="C878" s="93"/>
      <c r="D878" s="123">
        <f t="shared" si="81"/>
        <v>0</v>
      </c>
      <c r="E878" s="148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</row>
    <row r="879" spans="2:46" ht="15" hidden="1" thickBot="1">
      <c r="B879" s="92"/>
      <c r="C879" s="93"/>
      <c r="D879" s="123">
        <f t="shared" si="81"/>
        <v>0</v>
      </c>
      <c r="E879" s="148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</row>
    <row r="880" spans="2:46" ht="15" hidden="1" thickBot="1">
      <c r="B880" s="92"/>
      <c r="C880" s="93"/>
      <c r="D880" s="123">
        <f t="shared" si="81"/>
        <v>0</v>
      </c>
      <c r="E880" s="148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</row>
    <row r="881" spans="2:46" ht="15" hidden="1" thickBot="1">
      <c r="B881" s="92"/>
      <c r="C881" s="93"/>
      <c r="D881" s="123">
        <f t="shared" si="81"/>
        <v>0</v>
      </c>
      <c r="E881" s="148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</row>
    <row r="882" spans="2:46" ht="15" hidden="1" thickBot="1">
      <c r="B882" s="92"/>
      <c r="C882" s="93"/>
      <c r="D882" s="123">
        <f t="shared" si="81"/>
        <v>0</v>
      </c>
      <c r="E882" s="148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</row>
    <row r="883" spans="2:46" ht="15" hidden="1" thickBot="1">
      <c r="B883" s="92"/>
      <c r="C883" s="93"/>
      <c r="D883" s="123">
        <f t="shared" si="81"/>
        <v>0</v>
      </c>
      <c r="E883" s="148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</row>
    <row r="884" spans="2:46" ht="15" hidden="1" thickBot="1">
      <c r="B884" s="92"/>
      <c r="C884" s="93"/>
      <c r="D884" s="123">
        <f t="shared" si="81"/>
        <v>0</v>
      </c>
      <c r="E884" s="148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</row>
    <row r="885" spans="2:46" ht="15" hidden="1" thickBot="1">
      <c r="B885" s="92"/>
      <c r="C885" s="93"/>
      <c r="D885" s="123">
        <f t="shared" si="81"/>
        <v>0</v>
      </c>
      <c r="E885" s="148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</row>
    <row r="886" spans="2:46" ht="15" hidden="1" thickBot="1">
      <c r="B886" s="92"/>
      <c r="C886" s="93"/>
      <c r="D886" s="123">
        <f t="shared" si="81"/>
        <v>0</v>
      </c>
      <c r="E886" s="148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</row>
    <row r="887" spans="2:46" ht="15" hidden="1" thickBot="1">
      <c r="B887" s="92"/>
      <c r="C887" s="93"/>
      <c r="D887" s="123">
        <f t="shared" si="81"/>
        <v>0</v>
      </c>
      <c r="E887" s="148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</row>
    <row r="888" spans="2:46" ht="15" hidden="1" thickBot="1">
      <c r="B888" s="92"/>
      <c r="C888" s="93"/>
      <c r="D888" s="123">
        <f t="shared" si="81"/>
        <v>0</v>
      </c>
      <c r="E888" s="148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</row>
    <row r="889" spans="2:46" ht="15" hidden="1" thickBot="1">
      <c r="B889" s="92"/>
      <c r="C889" s="93"/>
      <c r="D889" s="123">
        <f t="shared" si="81"/>
        <v>0</v>
      </c>
      <c r="E889" s="148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</row>
    <row r="890" spans="2:46" ht="15" hidden="1" thickBot="1">
      <c r="B890" s="92"/>
      <c r="C890" s="93"/>
      <c r="D890" s="123">
        <f t="shared" si="81"/>
        <v>0</v>
      </c>
      <c r="E890" s="148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</row>
    <row r="891" spans="2:46" ht="15" hidden="1" thickBot="1">
      <c r="B891" s="92"/>
      <c r="C891" s="93"/>
      <c r="D891" s="123">
        <f t="shared" si="81"/>
        <v>0</v>
      </c>
      <c r="E891" s="148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</row>
    <row r="892" spans="2:46" ht="15" hidden="1" thickBot="1">
      <c r="B892" s="92"/>
      <c r="C892" s="93"/>
      <c r="D892" s="123">
        <f t="shared" si="81"/>
        <v>0</v>
      </c>
      <c r="E892" s="148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</row>
    <row r="893" spans="2:46" ht="15" hidden="1" thickBot="1">
      <c r="B893" s="92"/>
      <c r="C893" s="93"/>
      <c r="D893" s="123">
        <f t="shared" si="81"/>
        <v>0</v>
      </c>
      <c r="E893" s="148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</row>
    <row r="894" spans="2:46" ht="15" hidden="1" thickBot="1">
      <c r="B894" s="82"/>
      <c r="C894" s="83"/>
      <c r="D894" s="123">
        <f t="shared" si="81"/>
        <v>0</v>
      </c>
      <c r="E894" s="148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</row>
    <row r="895" spans="2:46" ht="15" hidden="1" thickBot="1">
      <c r="B895" s="82"/>
      <c r="C895" s="83"/>
      <c r="D895" s="123">
        <f t="shared" si="81"/>
        <v>0</v>
      </c>
      <c r="E895" s="148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</row>
    <row r="896" spans="2:46" ht="15" hidden="1" thickBot="1">
      <c r="B896" s="82"/>
      <c r="C896" s="83"/>
      <c r="D896" s="123">
        <f t="shared" si="81"/>
        <v>0</v>
      </c>
      <c r="E896" s="148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</row>
    <row r="897" spans="2:46" ht="15" hidden="1" thickBot="1">
      <c r="B897" s="82"/>
      <c r="C897" s="83"/>
      <c r="D897" s="124">
        <f t="shared" si="81"/>
        <v>0</v>
      </c>
      <c r="E897" s="148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</row>
    <row r="898" spans="1:46" s="115" customFormat="1" ht="16.5" thickBot="1">
      <c r="A898" s="114"/>
      <c r="B898" s="128" t="s">
        <v>834</v>
      </c>
      <c r="C898" s="15"/>
      <c r="D898" s="116">
        <f>SUM(D850:D897)</f>
        <v>15</v>
      </c>
      <c r="E898" s="166"/>
      <c r="F898" s="116">
        <f>SUM(F850:F897)</f>
        <v>0</v>
      </c>
      <c r="G898" s="116">
        <f aca="true" t="shared" si="82" ref="G898:AT898">SUM(G850:G897)</f>
        <v>0</v>
      </c>
      <c r="H898" s="116">
        <f t="shared" si="82"/>
        <v>0</v>
      </c>
      <c r="I898" s="116">
        <f t="shared" si="82"/>
        <v>0</v>
      </c>
      <c r="J898" s="116">
        <f t="shared" si="82"/>
        <v>0</v>
      </c>
      <c r="K898" s="116">
        <f t="shared" si="82"/>
        <v>0</v>
      </c>
      <c r="L898" s="116">
        <f t="shared" si="82"/>
        <v>0</v>
      </c>
      <c r="M898" s="116">
        <f t="shared" si="82"/>
        <v>7</v>
      </c>
      <c r="N898" s="116">
        <f t="shared" si="82"/>
        <v>0</v>
      </c>
      <c r="O898" s="116">
        <f t="shared" si="82"/>
        <v>0</v>
      </c>
      <c r="P898" s="116">
        <f t="shared" si="82"/>
        <v>0</v>
      </c>
      <c r="Q898" s="116">
        <f t="shared" si="82"/>
        <v>0</v>
      </c>
      <c r="R898" s="116">
        <f t="shared" si="82"/>
        <v>0</v>
      </c>
      <c r="S898" s="116">
        <f t="shared" si="82"/>
        <v>0</v>
      </c>
      <c r="T898" s="116">
        <f t="shared" si="82"/>
        <v>0</v>
      </c>
      <c r="U898" s="116">
        <f t="shared" si="82"/>
        <v>0</v>
      </c>
      <c r="V898" s="116">
        <f t="shared" si="82"/>
        <v>0</v>
      </c>
      <c r="W898" s="116">
        <f t="shared" si="82"/>
        <v>0</v>
      </c>
      <c r="X898" s="116">
        <f t="shared" si="82"/>
        <v>0</v>
      </c>
      <c r="Y898" s="116">
        <f t="shared" si="82"/>
        <v>0</v>
      </c>
      <c r="Z898" s="116">
        <f t="shared" si="82"/>
        <v>0</v>
      </c>
      <c r="AA898" s="116">
        <f t="shared" si="82"/>
        <v>0</v>
      </c>
      <c r="AB898" s="116">
        <f t="shared" si="82"/>
        <v>0</v>
      </c>
      <c r="AC898" s="116">
        <f t="shared" si="82"/>
        <v>0</v>
      </c>
      <c r="AD898" s="116">
        <f t="shared" si="82"/>
        <v>2</v>
      </c>
      <c r="AE898" s="116">
        <f t="shared" si="82"/>
        <v>0</v>
      </c>
      <c r="AF898" s="116">
        <f t="shared" si="82"/>
        <v>0</v>
      </c>
      <c r="AG898" s="116">
        <f t="shared" si="82"/>
        <v>0</v>
      </c>
      <c r="AH898" s="116">
        <f t="shared" si="82"/>
        <v>0</v>
      </c>
      <c r="AI898" s="116">
        <f t="shared" si="82"/>
        <v>0</v>
      </c>
      <c r="AJ898" s="116">
        <f t="shared" si="82"/>
        <v>0</v>
      </c>
      <c r="AK898" s="116">
        <f t="shared" si="82"/>
        <v>0</v>
      </c>
      <c r="AL898" s="116">
        <f t="shared" si="82"/>
        <v>0</v>
      </c>
      <c r="AM898" s="116">
        <f t="shared" si="82"/>
        <v>0</v>
      </c>
      <c r="AN898" s="116">
        <f t="shared" si="82"/>
        <v>0</v>
      </c>
      <c r="AO898" s="116">
        <f t="shared" si="82"/>
        <v>0</v>
      </c>
      <c r="AP898" s="116">
        <f t="shared" si="82"/>
        <v>0</v>
      </c>
      <c r="AQ898" s="116">
        <f t="shared" si="82"/>
        <v>0</v>
      </c>
      <c r="AR898" s="116">
        <f t="shared" si="82"/>
        <v>6</v>
      </c>
      <c r="AS898" s="116">
        <f t="shared" si="82"/>
        <v>0</v>
      </c>
      <c r="AT898" s="116">
        <f t="shared" si="82"/>
        <v>0</v>
      </c>
    </row>
    <row r="899" spans="6:46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</row>
  </sheetData>
  <sheetProtection/>
  <mergeCells count="1">
    <mergeCell ref="B1:C1"/>
  </mergeCells>
  <conditionalFormatting sqref="F2:L2 AE2:AO2 AS2 AQ2 AB2:AC2 N2:Z2">
    <cfRule type="cellIs" priority="43" dxfId="51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N2:Z2 AE2:AO2 AS2 AQ2 AB2:AC2">
    <cfRule type="cellIs" priority="37" dxfId="51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AT2">
    <cfRule type="cellIs" priority="34" dxfId="51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AT2">
    <cfRule type="cellIs" priority="31" dxfId="51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D2">
    <cfRule type="cellIs" priority="28" dxfId="51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AD2">
    <cfRule type="cellIs" priority="25" dxfId="51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R2">
    <cfRule type="cellIs" priority="22" dxfId="51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R2">
    <cfRule type="cellIs" priority="19" dxfId="5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P2">
    <cfRule type="cellIs" priority="16" dxfId="5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P2">
    <cfRule type="cellIs" priority="13" dxfId="5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A2">
    <cfRule type="cellIs" priority="10" dxfId="5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A2">
    <cfRule type="cellIs" priority="7" dxfId="5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M2">
    <cfRule type="cellIs" priority="4" dxfId="5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M2">
    <cfRule type="cellIs" priority="1" dxfId="5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23:D398 D850:D897 D402:D639 D643:D657 D661 D791:D847 F23:AT398 F791:AT846 F403:AT639 F850:AT897 F643:AT657 F738:AT787 F669:AT734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2016-05-18T21:04:57Z</dcterms:modified>
  <cp:category/>
  <cp:version/>
  <cp:contentType/>
  <cp:contentStatus/>
</cp:coreProperties>
</file>