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61" windowWidth="13455" windowHeight="101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<sst xmlns="http://schemas.openxmlformats.org/spreadsheetml/2006/main" count="1101" uniqueCount="1065">
  <si>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</si>
  <si>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</si>
  <si>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</si>
  <si>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</si>
  <si>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</si>
  <si>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</si>
  <si>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</si>
  <si>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</si>
  <si>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</si>
  <si>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</si>
  <si>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</si>
  <si>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</si>
  <si>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</si>
  <si>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</si>
  <si>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</si>
  <si>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</si>
  <si>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</si>
  <si>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</si>
  <si>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</si>
  <si>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</si>
  <si>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</si>
  <si>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</si>
  <si>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</si>
  <si>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</si>
  <si>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</si>
  <si>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</si>
  <si>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</si>
  <si>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</si>
  <si>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</si>
  <si>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</si>
  <si>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</si>
  <si>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</si>
  <si>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</si>
  <si>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</si>
  <si>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</si>
  <si>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</si>
  <si>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</si>
  <si>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</si>
  <si>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</si>
  <si>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</si>
  <si>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</si>
  <si>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</si>
  <si>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</si>
  <si>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</si>
  <si>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</si>
  <si>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</si>
  <si>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</si>
  <si>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</si>
  <si>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</si>
  <si>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</si>
  <si>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</si>
  <si>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</si>
  <si>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</si>
  <si>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</si>
  <si>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</si>
  <si>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</si>
  <si>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</si>
  <si>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</si>
  <si>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</si>
  <si>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</si>
  <si>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</si>
  <si>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</si>
  <si>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</si>
  <si>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</si>
  <si>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</si>
  <si>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</si>
  <si>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</si>
  <si>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</si>
  <si>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</si>
  <si>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</si>
  <si>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</si>
  <si>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</si>
  <si>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</si>
  <si>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</si>
  <si>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</si>
  <si>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</si>
  <si>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</si>
  <si>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</si>
  <si>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</si>
  <si>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</si>
  <si>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</si>
  <si>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</si>
  <si>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</si>
  <si>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</si>
  <si>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</si>
  <si>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</si>
  <si>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</si>
  <si>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</si>
  <si>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</si>
  <si>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</si>
  <si>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</si>
  <si>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</si>
  <si>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</si>
  <si>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</si>
  <si>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</si>
  <si>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</si>
  <si>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</si>
  <si>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</si>
  <si>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</si>
  <si>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</si>
  <si>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</si>
  <si>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</si>
  <si>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</si>
  <si>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</si>
  <si>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</si>
  <si>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</si>
  <si>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</si>
  <si>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</si>
  <si>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</si>
  <si>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</si>
  <si>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</si>
  <si>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</si>
  <si>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</si>
  <si>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</si>
  <si>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</si>
  <si>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</si>
  <si>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</si>
  <si>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</si>
  <si>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</si>
  <si>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</si>
  <si>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</si>
  <si>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</si>
  <si>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</si>
  <si>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</si>
  <si>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</si>
  <si>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</si>
  <si>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</si>
  <si>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</si>
  <si>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</si>
  <si>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</si>
  <si>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</si>
  <si>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</si>
  <si>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</si>
  <si>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</si>
  <si>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</si>
  <si>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</si>
  <si>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</si>
  <si>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</si>
  <si>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</si>
  <si>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</si>
  <si>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</si>
  <si>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</si>
  <si>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</si>
  <si>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</si>
  <si>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</si>
  <si>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</si>
  <si>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</si>
  <si>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</si>
  <si>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</si>
  <si>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</si>
  <si>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</si>
  <si>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</si>
  <si>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</si>
  <si>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</si>
  <si>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</si>
  <si>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</si>
  <si>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</si>
  <si>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</si>
  <si>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</si>
  <si>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</si>
  <si>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</si>
  <si>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</si>
  <si>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</si>
  <si>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</si>
  <si>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</si>
  <si>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</si>
  <si>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</si>
  <si>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</si>
  <si>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</si>
  <si>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</si>
  <si>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</si>
  <si>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</si>
  <si>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</si>
  <si>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</si>
  <si>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</si>
  <si>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</si>
  <si>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</si>
  <si>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</si>
  <si>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</si>
  <si>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</si>
  <si>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</si>
  <si>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</si>
  <si>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</si>
  <si>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</si>
  <si>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</si>
  <si>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</si>
  <si>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</si>
  <si>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</si>
  <si>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</si>
  <si>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</si>
  <si>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</si>
  <si>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</si>
  <si>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</si>
  <si>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</si>
  <si>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</si>
  <si>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</si>
  <si>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</si>
  <si>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</si>
  <si>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</si>
  <si>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</si>
  <si>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</si>
  <si>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</si>
  <si>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</si>
  <si>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</si>
  <si>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</si>
  <si>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</si>
  <si>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</si>
  <si>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</si>
  <si>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</si>
  <si>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</si>
  <si>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</si>
  <si>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</si>
  <si>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</si>
  <si>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</si>
  <si>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</si>
  <si>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</si>
  <si>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</si>
  <si>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</si>
  <si>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</si>
  <si>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</si>
  <si>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</si>
  <si>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</si>
  <si>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</si>
  <si>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</si>
  <si>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</si>
  <si>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</si>
  <si>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</si>
  <si>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</si>
  <si>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</si>
  <si>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</si>
  <si>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</si>
  <si>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</si>
  <si>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</si>
  <si>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</si>
  <si>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</si>
  <si>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</si>
  <si>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</si>
  <si>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</si>
  <si>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</si>
  <si>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</si>
  <si>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</si>
  <si>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</si>
  <si>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</si>
  <si>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</si>
  <si>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</si>
  <si>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</si>
  <si>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</si>
  <si>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</si>
  <si>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</si>
  <si>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</si>
  <si>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</si>
  <si>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</si>
  <si>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</si>
  <si>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</si>
  <si>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</si>
  <si>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</si>
  <si>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</si>
  <si>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</si>
  <si>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</si>
  <si>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</si>
  <si>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</si>
  <si>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</si>
  <si>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</si>
  <si>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</si>
  <si>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</si>
  <si>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</si>
  <si>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</si>
  <si>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</si>
  <si>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</si>
  <si>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</si>
  <si>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</si>
  <si>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</si>
  <si>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</si>
  <si>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</si>
  <si>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</si>
  <si>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</si>
  <si>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</si>
  <si>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</si>
  <si>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</si>
  <si>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</si>
  <si>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</si>
  <si>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</si>
  <si>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</si>
  <si>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</si>
  <si>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</si>
  <si>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</si>
  <si>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</si>
  <si>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</si>
  <si>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</si>
  <si>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</si>
  <si>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</si>
  <si>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</si>
  <si>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</si>
  <si>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</si>
  <si>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</si>
  <si>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</si>
  <si>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</si>
  <si>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</si>
  <si>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</si>
  <si>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</si>
  <si>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</si>
  <si>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</si>
  <si>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</si>
  <si>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</si>
  <si>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</si>
  <si>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</si>
  <si>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</si>
  <si>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</si>
  <si>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</si>
  <si>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</si>
  <si>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</si>
  <si>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</si>
  <si>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</si>
  <si>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</si>
  <si>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</si>
  <si>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</si>
  <si>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</si>
  <si>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</si>
  <si>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</si>
  <si>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</si>
  <si>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</si>
  <si>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</si>
  <si>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</si>
  <si>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</si>
  <si>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</si>
  <si>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</si>
  <si>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</si>
  <si>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</si>
  <si>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</si>
  <si>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</si>
  <si>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</si>
  <si>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</si>
  <si>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</si>
  <si>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</si>
  <si>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</si>
  <si>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</si>
  <si>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</si>
  <si>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</si>
  <si>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</si>
  <si>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</si>
  <si>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</si>
  <si>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</si>
  <si>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</si>
  <si>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</si>
  <si>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</si>
  <si>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</si>
  <si>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</si>
  <si>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</si>
  <si>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</si>
  <si>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</si>
  <si>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</si>
  <si>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</si>
  <si>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</si>
  <si>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</si>
  <si>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</si>
  <si>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</si>
  <si>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</si>
  <si>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</si>
  <si>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</si>
  <si>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</si>
  <si>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</si>
  <si>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</si>
  <si>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</si>
  <si>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</si>
  <si>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</si>
  <si>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</si>
  <si>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</si>
  <si>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</si>
  <si>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</si>
  <si>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</si>
  <si>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</si>
  <si>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</si>
  <si>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</si>
  <si>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</si>
  <si>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</si>
  <si>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</si>
  <si>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</si>
  <si>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</si>
  <si>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</si>
  <si>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</si>
  <si>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</si>
  <si>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</si>
  <si>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</si>
  <si>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</si>
  <si>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</si>
  <si>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</si>
  <si>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</si>
  <si>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</si>
  <si>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</si>
  <si>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</si>
  <si>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</si>
  <si>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</si>
  <si>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</si>
  <si>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</si>
  <si>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</si>
  <si>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</si>
  <si>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</si>
  <si>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</si>
  <si>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</si>
  <si>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</si>
  <si>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</si>
  <si>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</si>
  <si>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</si>
  <si>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</si>
  <si>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</si>
  <si>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</si>
  <si>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</si>
  <si>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</si>
  <si>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</si>
  <si>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</si>
  <si>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</si>
  <si>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</si>
  <si>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</si>
  <si>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</si>
  <si>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</si>
  <si>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</si>
  <si>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</si>
  <si>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</si>
  <si>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</si>
  <si>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</si>
  <si>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</si>
  <si>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</si>
  <si>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</si>
  <si>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</si>
  <si>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</si>
  <si>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</si>
  <si>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</si>
  <si>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</si>
  <si>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</si>
  <si>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</si>
  <si>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</si>
  <si>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</si>
  <si>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</si>
  <si>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</si>
  <si>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</si>
  <si>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</si>
  <si>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</si>
  <si>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</si>
  <si>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</si>
  <si>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</si>
  <si>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</si>
  <si>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</si>
  <si>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</si>
  <si>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</si>
  <si>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</si>
  <si>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</si>
  <si>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</si>
  <si>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</si>
  <si>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</si>
  <si>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</si>
  <si>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</si>
  <si>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</si>
  <si>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</si>
  <si>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</si>
  <si>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</si>
  <si>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</si>
  <si>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</si>
  <si>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</si>
  <si>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</si>
  <si>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</si>
  <si>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</si>
  <si>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</si>
  <si>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</si>
  <si>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</si>
  <si>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</si>
  <si>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</si>
  <si>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</si>
  <si>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</si>
  <si>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</si>
  <si>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</si>
  <si>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</si>
  <si>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</si>
  <si>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</si>
  <si>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</si>
  <si>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</si>
  <si>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</si>
  <si>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</si>
  <si>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</si>
  <si>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</si>
  <si>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</si>
  <si>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</si>
  <si>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</si>
  <si>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</si>
  <si>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</si>
  <si>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</si>
  <si>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</si>
  <si>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</si>
  <si>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</si>
  <si>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</si>
  <si>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</si>
  <si>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</si>
  <si>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</si>
  <si>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</si>
  <si>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</si>
  <si>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</si>
  <si>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</si>
  <si>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</si>
  <si>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</si>
  <si>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</si>
  <si>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</si>
  <si>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</si>
  <si>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</si>
  <si>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</si>
  <si>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</si>
  <si>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</si>
  <si>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</si>
  <si>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</si>
  <si>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</si>
  <si>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</si>
  <si>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</si>
  <si>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</si>
  <si>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</si>
  <si>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</si>
  <si>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</si>
  <si>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</si>
  <si>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</si>
  <si>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</si>
  <si>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</si>
  <si>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</si>
  <si>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</si>
  <si>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</si>
  <si>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</si>
  <si>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</si>
  <si>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</si>
  <si>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</si>
  <si>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</si>
  <si>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</si>
  <si>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</si>
  <si>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</si>
  <si>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</si>
  <si>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</si>
  <si>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</si>
  <si>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</si>
  <si>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</si>
  <si>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</si>
  <si>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</si>
  <si>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</si>
  <si>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</si>
  <si>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</si>
  <si>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</si>
  <si>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</si>
  <si>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</si>
  <si>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</si>
  <si>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</si>
  <si>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</si>
  <si>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</si>
  <si>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</si>
  <si>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</si>
  <si>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</si>
  <si>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</si>
  <si>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</si>
  <si>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</si>
  <si>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</si>
  <si>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</si>
  <si>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</si>
  <si>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</si>
  <si>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</si>
  <si>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</si>
  <si>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</si>
  <si>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</si>
  <si>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</si>
  <si>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</si>
  <si>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</si>
  <si>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</si>
  <si>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</si>
  <si>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</si>
  <si>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</si>
  <si>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</si>
  <si>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</si>
  <si>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</si>
  <si>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</si>
  <si>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</si>
  <si>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</si>
  <si>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</si>
  <si>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</si>
  <si>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</si>
  <si>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</si>
  <si>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</si>
  <si>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</si>
  <si>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</si>
  <si>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</si>
  <si>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</si>
  <si>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</si>
  <si>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</si>
  <si>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</si>
  <si>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</si>
  <si>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</si>
  <si>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</si>
  <si>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</si>
  <si>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</si>
  <si>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</si>
  <si>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</si>
  <si>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</si>
  <si>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</si>
  <si>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</si>
  <si>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</si>
  <si>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</si>
  <si>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</si>
  <si>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</si>
  <si>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</si>
  <si>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</si>
  <si>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</si>
  <si>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</si>
  <si>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</si>
  <si>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</si>
  <si>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</si>
  <si>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</si>
  <si>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</si>
  <si>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</si>
  <si>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</si>
  <si>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</si>
  <si>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</si>
  <si>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</si>
  <si>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</si>
  <si>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</si>
  <si>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</si>
  <si>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</si>
  <si>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</si>
  <si>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</si>
  <si>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</si>
  <si>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</si>
  <si>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</si>
  <si>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</si>
  <si>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</si>
  <si>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</si>
  <si>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</si>
  <si>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</si>
  <si>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</si>
  <si>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</si>
  <si>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</si>
  <si>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</si>
  <si>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</si>
  <si>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</si>
  <si>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</si>
  <si>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</si>
  <si>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</si>
  <si>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</si>
  <si>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</si>
  <si>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</si>
  <si>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</si>
  <si>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</si>
  <si>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</si>
  <si>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</si>
  <si>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</si>
  <si>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</si>
  <si>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</si>
  <si>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</si>
  <si>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</si>
  <si>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</si>
  <si>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</si>
  <si>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</si>
  <si>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</si>
  <si>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</si>
  <si>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</si>
  <si>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</si>
  <si>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</si>
  <si>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</si>
  <si>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</si>
  <si>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</si>
  <si>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</si>
  <si>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</si>
  <si>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</si>
  <si>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</si>
  <si>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</si>
  <si>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</si>
  <si>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</si>
  <si>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</si>
  <si>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</si>
  <si>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</si>
  <si>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</si>
  <si>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</si>
  <si>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</si>
  <si>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</si>
  <si>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</si>
  <si>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</si>
  <si>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</si>
  <si>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</si>
  <si>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</si>
  <si>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</si>
  <si>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</si>
  <si>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</si>
  <si>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</si>
  <si>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</si>
  <si>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</si>
  <si>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</si>
  <si>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</si>
  <si>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</si>
  <si>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</si>
  <si>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</si>
  <si>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</si>
  <si>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</si>
  <si>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</si>
  <si>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</si>
  <si>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</si>
  <si>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</si>
  <si>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</si>
  <si>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</si>
  <si>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</si>
  <si>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</si>
  <si>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</si>
  <si>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</si>
  <si>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</si>
  <si>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</si>
  <si>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</si>
  <si>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</si>
  <si>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</si>
  <si>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</si>
  <si>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</si>
  <si>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</si>
  <si>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</si>
  <si>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</si>
  <si>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</si>
  <si>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</si>
  <si>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</si>
  <si>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</si>
  <si>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</si>
  <si>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</si>
  <si>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</si>
  <si>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</si>
  <si>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</si>
  <si>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</si>
  <si>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</si>
  <si>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</si>
  <si>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</si>
  <si>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</si>
  <si>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</si>
  <si>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</si>
  <si>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</si>
  <si>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</si>
  <si>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</si>
  <si>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</si>
  <si>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</si>
  <si>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</si>
  <si>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</si>
  <si>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</si>
  <si>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</si>
  <si>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</si>
  <si>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</si>
  <si>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</si>
  <si>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</si>
  <si>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</si>
  <si>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</si>
  <si>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</si>
  <si>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</si>
  <si>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</si>
  <si>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</si>
  <si>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</si>
  <si>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</si>
  <si>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</si>
  <si>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</si>
  <si>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</si>
  <si>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</si>
  <si>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</si>
  <si>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</si>
  <si>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</si>
  <si>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</si>
  <si>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</si>
  <si>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</si>
  <si>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</si>
  <si>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</si>
  <si>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</si>
  <si>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</si>
  <si>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</si>
  <si>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</si>
  <si>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</si>
  <si>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</si>
  <si>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</si>
  <si>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</si>
  <si>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</si>
  <si>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</si>
  <si>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</si>
  <si>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</si>
  <si>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</si>
  <si>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</si>
  <si>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</si>
  <si>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</si>
  <si>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</si>
  <si>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</si>
  <si>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</si>
  <si>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</si>
  <si>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</si>
  <si>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</si>
  <si>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</si>
  <si>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</si>
  <si>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</si>
  <si>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</si>
  <si>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</si>
  <si>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</si>
  <si>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</si>
  <si>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</si>
  <si>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</si>
  <si>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</si>
  <si>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</si>
  <si>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</si>
  <si>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</si>
  <si>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</si>
  <si>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</si>
  <si>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</si>
  <si>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</si>
  <si>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</si>
  <si>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</si>
  <si>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</si>
  <si>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</si>
  <si>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</si>
  <si>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</si>
  <si>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</si>
  <si>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</si>
  <si>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</si>
  <si>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</si>
  <si>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</si>
  <si>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</si>
  <si>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</si>
  <si>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</si>
  <si>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</si>
  <si>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</si>
  <si>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</si>
  <si>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</si>
  <si>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</si>
  <si>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</si>
  <si>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</si>
  <si>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</si>
  <si>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</si>
  <si>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</si>
  <si>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</si>
  <si>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</si>
  <si>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</si>
  <si>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</si>
  <si>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</si>
  <si>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</si>
  <si>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</si>
  <si>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</si>
  <si>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</si>
  <si>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</si>
  <si>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</si>
  <si>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</si>
  <si>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</si>
  <si>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</si>
  <si>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</si>
  <si>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</si>
  <si>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</si>
  <si>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</si>
  <si>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</si>
  <si>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</si>
  <si>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</si>
  <si>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</si>
  <si>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</si>
  <si>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</si>
  <si>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</si>
  <si>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</si>
  <si>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</si>
  <si>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</si>
  <si>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</si>
  <si>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</si>
  <si>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</si>
  <si>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</si>
  <si>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</si>
  <si>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</si>
  <si>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</si>
  <si>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</si>
  <si>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</si>
  <si>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</si>
  <si>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</si>
  <si>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</si>
  <si>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</si>
  <si>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</si>
  <si>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</si>
  <si>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</si>
  <si>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</si>
  <si>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</si>
  <si>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</si>
  <si>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</si>
  <si>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</si>
  <si>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</si>
  <si>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</si>
  <si>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</si>
  <si>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</si>
  <si>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</si>
  <si>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</si>
  <si>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</si>
  <si>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</si>
  <si>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</si>
  <si>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</si>
  <si>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</si>
  <si>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</si>
  <si>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</si>
  <si>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</si>
  <si>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</si>
  <si>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</si>
  <si>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</si>
  <si>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</si>
  <si>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</si>
  <si>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</si>
  <si>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</si>
  <si>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</si>
  <si>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</si>
  <si>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</si>
  <si>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</si>
  <si>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</si>
  <si>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</si>
  <si>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</si>
  <si>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</si>
  <si>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</si>
  <si>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</si>
  <si>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</si>
  <si>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</si>
  <si>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</si>
  <si>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</si>
  <si>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</si>
  <si>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</si>
  <si>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</si>
  <si>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</si>
  <si>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</si>
  <si>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</si>
  <si>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</si>
  <si>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</si>
  <si>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</si>
  <si>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</si>
  <si>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</si>
  <si>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</si>
  <si>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</si>
  <si>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</si>
  <si>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</si>
  <si>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</si>
  <si>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</si>
  <si>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</si>
  <si>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</si>
  <si>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</si>
  <si>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</si>
  <si>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</si>
  <si>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</si>
  <si>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</si>
  <si>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</si>
  <si>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</si>
  <si>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</si>
  <si>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</si>
  <si>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</si>
  <si>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</si>
  <si>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</si>
  <si>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</si>
  <si>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</si>
  <si>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</si>
  <si>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</si>
  <si>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</si>
  <si>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</si>
  <si>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</si>
  <si>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</si>
  <si>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</si>
  <si>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</si>
  <si>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</si>
  <si>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</si>
  <si>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</si>
  <si>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</si>
  <si>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</si>
  <si>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</si>
  <si>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</si>
  <si>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</si>
  <si>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</si>
  <si>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</si>
  <si>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</si>
  <si>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</si>
  <si>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</si>
  <si>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</si>
  <si>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</si>
  <si>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</si>
  <si>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</si>
  <si>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</si>
  <si>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</si>
  <si>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</si>
  <si>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</si>
  <si>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</si>
  <si>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</si>
  <si>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</si>
  <si>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</si>
  <si>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</si>
  <si>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</si>
  <si>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</si>
  <si>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</si>
  <si>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</si>
  <si>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</si>
  <si>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</si>
  <si>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</si>
  <si>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</si>
  <si>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</si>
  <si>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</si>
  <si>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</si>
  <si>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</si>
  <si>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</si>
  <si>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</si>
  <si>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</si>
  <si>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</si>
  <si>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</si>
  <si>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</si>
  <si>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</si>
  <si>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</si>
  <si>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</si>
  <si>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</si>
  <si>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</si>
  <si>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</si>
  <si>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</si>
  <si>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</si>
  <si>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</si>
  <si>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</si>
  <si>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</si>
  <si>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</si>
  <si>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</si>
  <si>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</si>
  <si>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</si>
  <si>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</si>
  <si>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</si>
  <si>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</si>
  <si>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</si>
  <si>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</si>
  <si>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</si>
  <si>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</si>
  <si>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</si>
  <si>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</si>
  <si>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</si>
  <si>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</si>
  <si>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</si>
  <si>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WEEK - 35 - SEMAINE</t>
  </si>
  <si>
    <t xml:space="preserve">Aviat Sint-Truiden  </t>
  </si>
  <si>
    <t>Trouvères Club de Marche</t>
  </si>
  <si>
    <t>Petits Pas Fumalois</t>
  </si>
  <si>
    <t>Heikrekels Maasmechelen</t>
  </si>
  <si>
    <t>Castors de Berneau</t>
  </si>
  <si>
    <t xml:space="preserve">Smokkelaars Stekene  </t>
  </si>
  <si>
    <t>Marcheurs de l’Ourthe et du Laval</t>
  </si>
  <si>
    <t xml:space="preserve">Samen Uit Samen Thuis  </t>
  </si>
  <si>
    <t>WSV Baasrode</t>
  </si>
  <si>
    <t xml:space="preserve">Trekvogels Boekhoute  </t>
  </si>
  <si>
    <t>WSV Wervik</t>
  </si>
  <si>
    <t xml:space="preserve">Vier op een Rij Groot-Zedelgem  </t>
  </si>
  <si>
    <t>Gais Lurons Melen</t>
  </si>
  <si>
    <t>Globe-Trotters Awirs</t>
  </si>
  <si>
    <t>Marcheurs de la Famenne</t>
  </si>
  <si>
    <t>Bergeots</t>
  </si>
  <si>
    <t xml:space="preserve">WSV Schelle  </t>
  </si>
  <si>
    <t>Milieu 2000 Lommel</t>
  </si>
  <si>
    <t xml:space="preserve">‘t Hoeksken  </t>
  </si>
  <si>
    <t xml:space="preserve">Roal Benti  </t>
  </si>
  <si>
    <t>Bollekens Rotselaar</t>
  </si>
  <si>
    <t xml:space="preserve">Grashoppers  </t>
  </si>
  <si>
    <t xml:space="preserve">Wandelclub Koekelare  </t>
  </si>
  <si>
    <t>12 Uren van Lauwe</t>
  </si>
  <si>
    <t>Amis de l’Argentine</t>
  </si>
  <si>
    <t>Sucriers de Brugelette</t>
  </si>
  <si>
    <t>Masblette Masbourg</t>
  </si>
  <si>
    <t>HT062</t>
  </si>
  <si>
    <t>LG149</t>
  </si>
  <si>
    <t>LG167</t>
  </si>
  <si>
    <t>LUX037</t>
  </si>
  <si>
    <t>HT070</t>
  </si>
  <si>
    <t>LG050</t>
  </si>
  <si>
    <t>LG158</t>
  </si>
  <si>
    <t>LUX034</t>
  </si>
  <si>
    <t>NA028</t>
  </si>
  <si>
    <t>BBW045</t>
  </si>
  <si>
    <t>HT001</t>
  </si>
  <si>
    <t>LUX027</t>
  </si>
  <si>
    <t>???</t>
  </si>
  <si>
    <t>France</t>
  </si>
  <si>
    <t>Nederland</t>
  </si>
  <si>
    <t>ADEPS</t>
  </si>
  <si>
    <t>Chasseurs Ardennais</t>
  </si>
  <si>
    <t>Gratuit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</si>
</sst>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30" borderId="17" xfId="0" applyNumberFormat="1" applyFont="1" applyFill="1" applyBorder="1" applyAlignment="1" applyProtection="1">
      <alignment horizontal="center"/>
      <protection locked="0"/>
    </xf>
    <xf numFmtId="0" fontId="2" fillId="30" borderId="19" xfId="0" applyNumberFormat="1" applyFont="1" applyFill="1" applyBorder="1" applyAlignment="1" applyProtection="1">
      <alignment horizontal="center"/>
      <protection locked="0"/>
    </xf>
    <xf numFmtId="0" fontId="2" fillId="30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30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30" borderId="80" xfId="0" applyNumberFormat="1" applyFont="1" applyFill="1" applyBorder="1" applyAlignment="1" applyProtection="1">
      <alignment horizontal="center"/>
      <protection locked="0"/>
    </xf>
    <xf numFmtId="0" fontId="2" fillId="30" borderId="81" xfId="0" applyNumberFormat="1" applyFont="1" applyFill="1" applyBorder="1" applyAlignment="1" applyProtection="1">
      <alignment horizontal="center"/>
      <protection locked="0"/>
    </xf>
    <xf numFmtId="0" fontId="2" fillId="30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30" borderId="84" xfId="0" applyNumberFormat="1" applyFont="1" applyFill="1" applyBorder="1" applyAlignment="1" applyProtection="1">
      <alignment horizontal="center"/>
      <protection locked="0"/>
    </xf>
    <xf numFmtId="0" fontId="48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23" width="6.7109375" style="5" customWidth="1"/>
    <col min="24" max="24" width="6.7109375" style="5" hidden="1" customWidth="1"/>
    <col min="25" max="25" width="6.7109375" style="5" customWidth="1"/>
    <col min="26" max="26" width="6.7109375" style="5" hidden="1" customWidth="1"/>
    <col min="27" max="51" width="6.7109375" style="5" customWidth="1"/>
    <col min="52" max="16384" width="9.140625" style="5" customWidth="1"/>
  </cols>
  <sheetData>
    <row r="1" spans="1:12" ht="18.75" thickBot="1">
      <c r="A1" s="17"/>
      <c r="B1" s="175" t="s">
        <v>840</v>
      </c>
      <c r="C1" s="175"/>
      <c r="D1" s="18"/>
      <c r="F1" s="28">
        <f>COUNTIF(F2:AY2,"OK")</f>
        <v>36</v>
      </c>
      <c r="G1" s="29">
        <f>COUNTIF(F2:AY2,"NOK")</f>
        <v>0</v>
      </c>
      <c r="H1" s="30">
        <f>COUNTIF(F2:AY2,"NON")</f>
        <v>8</v>
      </c>
      <c r="I1" s="18"/>
      <c r="J1" s="31">
        <f>F1/($F$1+$G$1+$H$1)</f>
        <v>0.8181818181818182</v>
      </c>
      <c r="K1" s="32">
        <f>G1/($F$1+$G$1+$H$1)</f>
        <v>0</v>
      </c>
      <c r="L1" s="33">
        <f>H1/($F$1+$G$1+$H$1)</f>
        <v>0.18181818181818182</v>
      </c>
    </row>
    <row r="2" spans="1:51" ht="15.75" thickBot="1">
      <c r="A2" s="17"/>
      <c r="B2" s="19" t="s">
        <v>1019</v>
      </c>
      <c r="C2" s="20"/>
      <c r="D2" s="21"/>
      <c r="F2" s="34" t="str">
        <f>IF(F6=0,"NON",IF(F6=F18,"OK","NOK"))</f>
        <v>OK</v>
      </c>
      <c r="G2" s="34" t="str">
        <f aca="true" t="shared" si="0" ref="G2:AY2">IF(G6=0,"NON",IF(G6=G18,"OK","NOK"))</f>
        <v>OK</v>
      </c>
      <c r="H2" s="34" t="str">
        <f t="shared" si="0"/>
        <v>NON</v>
      </c>
      <c r="I2" s="34" t="str">
        <f t="shared" si="0"/>
        <v>NON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NON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NON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/>
      <c r="Y2" s="34" t="str">
        <f t="shared" si="0"/>
        <v>OK</v>
      </c>
      <c r="Z2" s="34"/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NON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NON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OK</v>
      </c>
      <c r="AR2" s="34" t="str">
        <f t="shared" si="0"/>
        <v>OK</v>
      </c>
      <c r="AS2" s="34" t="str">
        <f t="shared" si="0"/>
        <v>OK</v>
      </c>
      <c r="AT2" s="34" t="str">
        <f t="shared" si="0"/>
        <v>OK</v>
      </c>
      <c r="AU2" s="34" t="str">
        <f t="shared" si="0"/>
        <v>OK</v>
      </c>
      <c r="AV2" s="34" t="str">
        <f t="shared" si="0"/>
        <v>OK</v>
      </c>
      <c r="AW2" s="34" t="str">
        <f t="shared" si="0"/>
        <v>OK</v>
      </c>
      <c r="AX2" s="34" t="str">
        <f t="shared" si="0"/>
        <v>NON</v>
      </c>
      <c r="AY2" s="34" t="str">
        <f t="shared" si="0"/>
        <v>NON</v>
      </c>
    </row>
    <row r="3" spans="1:51" ht="39.75" customHeight="1">
      <c r="A3" s="17"/>
      <c r="B3" s="22" t="s">
        <v>850</v>
      </c>
      <c r="C3" s="40" t="s">
        <v>849</v>
      </c>
      <c r="D3" s="141"/>
      <c r="F3" s="35">
        <v>2028</v>
      </c>
      <c r="G3" s="35">
        <v>5390</v>
      </c>
      <c r="H3" s="35" t="s">
        <v>1047</v>
      </c>
      <c r="I3" s="35" t="s">
        <v>1048</v>
      </c>
      <c r="J3" s="35">
        <v>2047</v>
      </c>
      <c r="K3" s="35">
        <v>3002</v>
      </c>
      <c r="L3" s="35">
        <v>5390</v>
      </c>
      <c r="M3" s="35" t="s">
        <v>1049</v>
      </c>
      <c r="N3" s="35">
        <v>2041</v>
      </c>
      <c r="O3" s="35">
        <v>3149</v>
      </c>
      <c r="P3" s="35">
        <v>5390</v>
      </c>
      <c r="Q3" s="35" t="s">
        <v>1050</v>
      </c>
      <c r="R3" s="35">
        <v>3414</v>
      </c>
      <c r="S3" s="35">
        <v>5390</v>
      </c>
      <c r="T3" s="35">
        <v>1064</v>
      </c>
      <c r="U3" s="35">
        <v>2042</v>
      </c>
      <c r="V3" s="35">
        <v>3082</v>
      </c>
      <c r="W3" s="35">
        <v>3383</v>
      </c>
      <c r="X3" s="35"/>
      <c r="Y3" s="35">
        <v>4258</v>
      </c>
      <c r="Z3" s="35"/>
      <c r="AA3" s="35">
        <v>5061</v>
      </c>
      <c r="AB3" s="35">
        <v>5137</v>
      </c>
      <c r="AC3" s="35">
        <v>5423</v>
      </c>
      <c r="AD3" s="35" t="s">
        <v>1051</v>
      </c>
      <c r="AE3" s="35" t="s">
        <v>1052</v>
      </c>
      <c r="AF3" s="35" t="s">
        <v>1053</v>
      </c>
      <c r="AG3" s="35" t="s">
        <v>1054</v>
      </c>
      <c r="AH3" s="35" t="s">
        <v>1055</v>
      </c>
      <c r="AI3" s="35">
        <v>1012</v>
      </c>
      <c r="AJ3" s="35">
        <v>2042</v>
      </c>
      <c r="AK3" s="35">
        <v>2043</v>
      </c>
      <c r="AL3" s="35">
        <v>3040</v>
      </c>
      <c r="AM3" s="35">
        <v>3278</v>
      </c>
      <c r="AN3" s="35">
        <v>3529</v>
      </c>
      <c r="AO3" s="35">
        <v>4018</v>
      </c>
      <c r="AP3" s="35">
        <v>4044</v>
      </c>
      <c r="AQ3" s="35">
        <v>4254</v>
      </c>
      <c r="AR3" s="35">
        <v>4258</v>
      </c>
      <c r="AS3" s="35">
        <v>5127</v>
      </c>
      <c r="AT3" s="35">
        <v>5217</v>
      </c>
      <c r="AU3" s="35" t="s">
        <v>1056</v>
      </c>
      <c r="AV3" s="35" t="s">
        <v>1057</v>
      </c>
      <c r="AW3" s="35" t="s">
        <v>1053</v>
      </c>
      <c r="AX3" s="35" t="s">
        <v>1058</v>
      </c>
      <c r="AY3" s="35" t="s">
        <v>1055</v>
      </c>
    </row>
    <row r="4" spans="1:51" ht="99.75" customHeight="1">
      <c r="A4" s="17"/>
      <c r="B4" s="23" t="s">
        <v>810</v>
      </c>
      <c r="C4" s="23" t="s">
        <v>836</v>
      </c>
      <c r="D4" s="142"/>
      <c r="F4" s="36" t="s">
        <v>1020</v>
      </c>
      <c r="G4" s="36" t="s">
        <v>760</v>
      </c>
      <c r="H4" s="36" t="s">
        <v>1021</v>
      </c>
      <c r="I4" s="36" t="s">
        <v>1022</v>
      </c>
      <c r="J4" s="36" t="s">
        <v>1023</v>
      </c>
      <c r="K4" s="36" t="s">
        <v>603</v>
      </c>
      <c r="L4" s="36" t="s">
        <v>760</v>
      </c>
      <c r="M4" s="36" t="s">
        <v>1024</v>
      </c>
      <c r="N4" s="36" t="s">
        <v>563</v>
      </c>
      <c r="O4" s="36" t="s">
        <v>1025</v>
      </c>
      <c r="P4" s="36" t="s">
        <v>760</v>
      </c>
      <c r="Q4" s="36" t="s">
        <v>1026</v>
      </c>
      <c r="R4" s="36" t="s">
        <v>647</v>
      </c>
      <c r="S4" s="36" t="s">
        <v>760</v>
      </c>
      <c r="T4" s="36" t="s">
        <v>528</v>
      </c>
      <c r="U4" s="36" t="s">
        <v>1027</v>
      </c>
      <c r="V4" s="36" t="s">
        <v>1028</v>
      </c>
      <c r="W4" s="36" t="s">
        <v>1029</v>
      </c>
      <c r="X4" s="36"/>
      <c r="Y4" s="36" t="s">
        <v>703</v>
      </c>
      <c r="Z4" s="36"/>
      <c r="AA4" s="36" t="s">
        <v>1030</v>
      </c>
      <c r="AB4" s="36" t="s">
        <v>1031</v>
      </c>
      <c r="AC4" s="36" t="s">
        <v>769</v>
      </c>
      <c r="AD4" s="36" t="s">
        <v>105</v>
      </c>
      <c r="AE4" s="36" t="s">
        <v>1032</v>
      </c>
      <c r="AF4" s="36" t="s">
        <v>1033</v>
      </c>
      <c r="AG4" s="36" t="s">
        <v>1034</v>
      </c>
      <c r="AH4" s="36" t="s">
        <v>1035</v>
      </c>
      <c r="AI4" s="36" t="s">
        <v>1036</v>
      </c>
      <c r="AJ4" s="36" t="s">
        <v>1027</v>
      </c>
      <c r="AK4" s="36" t="s">
        <v>1037</v>
      </c>
      <c r="AL4" s="36" t="s">
        <v>1038</v>
      </c>
      <c r="AM4" s="36" t="s">
        <v>1039</v>
      </c>
      <c r="AN4" s="36" t="s">
        <v>658</v>
      </c>
      <c r="AO4" s="36" t="s">
        <v>1040</v>
      </c>
      <c r="AP4" s="36" t="s">
        <v>1041</v>
      </c>
      <c r="AQ4" s="36" t="s">
        <v>702</v>
      </c>
      <c r="AR4" s="36" t="s">
        <v>703</v>
      </c>
      <c r="AS4" s="36" t="s">
        <v>1042</v>
      </c>
      <c r="AT4" s="36" t="s">
        <v>1043</v>
      </c>
      <c r="AU4" s="36" t="s">
        <v>1044</v>
      </c>
      <c r="AV4" s="36" t="s">
        <v>1045</v>
      </c>
      <c r="AW4" s="36" t="s">
        <v>1033</v>
      </c>
      <c r="AX4" s="36" t="s">
        <v>1046</v>
      </c>
      <c r="AY4" s="36" t="s">
        <v>1035</v>
      </c>
    </row>
    <row r="5" spans="1:51" ht="24.75" customHeight="1" thickBot="1">
      <c r="A5" s="17"/>
      <c r="B5" s="23" t="s">
        <v>811</v>
      </c>
      <c r="C5" s="23" t="s">
        <v>837</v>
      </c>
      <c r="D5" s="143"/>
      <c r="F5" s="37">
        <v>42604</v>
      </c>
      <c r="G5" s="37">
        <v>42605</v>
      </c>
      <c r="H5" s="37">
        <v>42605</v>
      </c>
      <c r="I5" s="37">
        <v>42605</v>
      </c>
      <c r="J5" s="37">
        <v>42606</v>
      </c>
      <c r="K5" s="37">
        <v>42606</v>
      </c>
      <c r="L5" s="37">
        <v>42606</v>
      </c>
      <c r="M5" s="37">
        <v>42606</v>
      </c>
      <c r="N5" s="37">
        <v>42607</v>
      </c>
      <c r="O5" s="37">
        <v>42607</v>
      </c>
      <c r="P5" s="37">
        <v>42607</v>
      </c>
      <c r="Q5" s="37">
        <v>42607</v>
      </c>
      <c r="R5" s="37">
        <v>42608</v>
      </c>
      <c r="S5" s="37">
        <v>42608</v>
      </c>
      <c r="T5" s="37">
        <v>42609</v>
      </c>
      <c r="U5" s="37">
        <v>42609</v>
      </c>
      <c r="V5" s="37">
        <v>42609</v>
      </c>
      <c r="W5" s="37">
        <v>42609</v>
      </c>
      <c r="X5" s="37"/>
      <c r="Y5" s="37">
        <v>42609</v>
      </c>
      <c r="Z5" s="37"/>
      <c r="AA5" s="37">
        <v>42609</v>
      </c>
      <c r="AB5" s="37">
        <v>42609</v>
      </c>
      <c r="AC5" s="37">
        <v>42609</v>
      </c>
      <c r="AD5" s="37">
        <v>42609</v>
      </c>
      <c r="AE5" s="37">
        <v>42609</v>
      </c>
      <c r="AF5" s="37">
        <v>42609</v>
      </c>
      <c r="AG5" s="37">
        <v>42609</v>
      </c>
      <c r="AH5" s="37">
        <v>42609</v>
      </c>
      <c r="AI5" s="37">
        <v>42610</v>
      </c>
      <c r="AJ5" s="37">
        <v>42610</v>
      </c>
      <c r="AK5" s="37">
        <v>42610</v>
      </c>
      <c r="AL5" s="37">
        <v>42610</v>
      </c>
      <c r="AM5" s="37">
        <v>42610</v>
      </c>
      <c r="AN5" s="37">
        <v>42610</v>
      </c>
      <c r="AO5" s="37">
        <v>42610</v>
      </c>
      <c r="AP5" s="37">
        <v>42610</v>
      </c>
      <c r="AQ5" s="37">
        <v>42610</v>
      </c>
      <c r="AR5" s="37">
        <v>42610</v>
      </c>
      <c r="AS5" s="37">
        <v>42610</v>
      </c>
      <c r="AT5" s="37">
        <v>42610</v>
      </c>
      <c r="AU5" s="37">
        <v>42610</v>
      </c>
      <c r="AV5" s="37">
        <v>42610</v>
      </c>
      <c r="AW5" s="37">
        <v>42610</v>
      </c>
      <c r="AX5" s="37">
        <v>42610</v>
      </c>
      <c r="AY5" s="37">
        <v>42610</v>
      </c>
    </row>
    <row r="6" spans="1:51" ht="24.75" customHeight="1" thickBot="1">
      <c r="A6" s="17"/>
      <c r="B6" s="41" t="s">
        <v>838</v>
      </c>
      <c r="C6" s="24" t="s">
        <v>839</v>
      </c>
      <c r="D6" s="25">
        <f>SUM(F6:AY6)</f>
        <v>42121</v>
      </c>
      <c r="F6" s="50">
        <v>699</v>
      </c>
      <c r="G6" s="38">
        <v>5646</v>
      </c>
      <c r="H6" s="38"/>
      <c r="I6" s="38"/>
      <c r="J6" s="38">
        <v>409</v>
      </c>
      <c r="K6" s="38">
        <v>667</v>
      </c>
      <c r="L6" s="38">
        <v>4887</v>
      </c>
      <c r="M6" s="38"/>
      <c r="N6" s="38">
        <v>531</v>
      </c>
      <c r="O6" s="38">
        <v>305</v>
      </c>
      <c r="P6" s="38">
        <v>5502</v>
      </c>
      <c r="Q6" s="38"/>
      <c r="R6" s="38">
        <v>304</v>
      </c>
      <c r="S6" s="38">
        <v>5071</v>
      </c>
      <c r="T6" s="38">
        <v>223</v>
      </c>
      <c r="U6" s="38">
        <v>901</v>
      </c>
      <c r="V6" s="38">
        <v>772</v>
      </c>
      <c r="W6" s="38">
        <v>670</v>
      </c>
      <c r="X6" s="38"/>
      <c r="Y6" s="38">
        <v>20</v>
      </c>
      <c r="Z6" s="38"/>
      <c r="AA6" s="38">
        <v>411</v>
      </c>
      <c r="AB6" s="38">
        <v>789</v>
      </c>
      <c r="AC6" s="38">
        <v>666</v>
      </c>
      <c r="AD6" s="38"/>
      <c r="AE6" s="38">
        <v>255</v>
      </c>
      <c r="AF6" s="38">
        <v>1</v>
      </c>
      <c r="AG6" s="38">
        <v>479</v>
      </c>
      <c r="AH6" s="38"/>
      <c r="AI6" s="38">
        <v>1155</v>
      </c>
      <c r="AJ6" s="38">
        <v>774</v>
      </c>
      <c r="AK6" s="38">
        <v>836</v>
      </c>
      <c r="AL6" s="38">
        <v>1018</v>
      </c>
      <c r="AM6" s="38">
        <v>633</v>
      </c>
      <c r="AN6" s="38">
        <v>1016</v>
      </c>
      <c r="AO6" s="38">
        <v>409</v>
      </c>
      <c r="AP6" s="38">
        <v>1725</v>
      </c>
      <c r="AQ6" s="38">
        <v>1014</v>
      </c>
      <c r="AR6" s="38">
        <v>37</v>
      </c>
      <c r="AS6" s="38">
        <v>857</v>
      </c>
      <c r="AT6" s="38">
        <v>1085</v>
      </c>
      <c r="AU6" s="38">
        <v>746</v>
      </c>
      <c r="AV6" s="38">
        <v>749</v>
      </c>
      <c r="AW6" s="38">
        <v>859</v>
      </c>
      <c r="AX6" s="38"/>
      <c r="AY6" s="38"/>
    </row>
    <row r="7" spans="32:49" ht="15.75" thickBot="1">
      <c r="AF7" s="174">
        <v>42610</v>
      </c>
      <c r="AW7" s="174">
        <v>42609</v>
      </c>
    </row>
    <row r="8" spans="2:6" ht="15.75" thickBot="1">
      <c r="B8" s="6"/>
      <c r="C8" s="7" t="s">
        <v>804</v>
      </c>
      <c r="D8" s="145"/>
      <c r="F8" s="39"/>
    </row>
    <row r="9" spans="2:51" ht="15">
      <c r="B9" s="8"/>
      <c r="C9" s="9" t="s">
        <v>805</v>
      </c>
      <c r="D9" s="136">
        <f>D399</f>
        <v>23667</v>
      </c>
      <c r="F9" s="10">
        <f>F399</f>
        <v>579</v>
      </c>
      <c r="G9" s="10">
        <f aca="true" t="shared" si="1" ref="G9:AY9">G399</f>
        <v>2222</v>
      </c>
      <c r="H9" s="10">
        <f t="shared" si="1"/>
        <v>0</v>
      </c>
      <c r="I9" s="10">
        <f t="shared" si="1"/>
        <v>0</v>
      </c>
      <c r="J9" s="10">
        <f t="shared" si="1"/>
        <v>333</v>
      </c>
      <c r="K9" s="10">
        <f t="shared" si="1"/>
        <v>605</v>
      </c>
      <c r="L9" s="10">
        <f t="shared" si="1"/>
        <v>2057</v>
      </c>
      <c r="M9" s="10">
        <f t="shared" si="1"/>
        <v>0</v>
      </c>
      <c r="N9" s="10">
        <f t="shared" si="1"/>
        <v>486</v>
      </c>
      <c r="O9" s="10">
        <f t="shared" si="1"/>
        <v>257</v>
      </c>
      <c r="P9" s="10">
        <f t="shared" si="1"/>
        <v>2073</v>
      </c>
      <c r="Q9" s="10">
        <f t="shared" si="1"/>
        <v>0</v>
      </c>
      <c r="R9" s="10">
        <f t="shared" si="1"/>
        <v>268</v>
      </c>
      <c r="S9" s="10">
        <f t="shared" si="1"/>
        <v>2103</v>
      </c>
      <c r="T9" s="10">
        <f t="shared" si="1"/>
        <v>189</v>
      </c>
      <c r="U9" s="10">
        <f t="shared" si="1"/>
        <v>780</v>
      </c>
      <c r="V9" s="10">
        <f t="shared" si="1"/>
        <v>645</v>
      </c>
      <c r="W9" s="10">
        <f t="shared" si="1"/>
        <v>446</v>
      </c>
      <c r="X9" s="10">
        <f t="shared" si="1"/>
        <v>0</v>
      </c>
      <c r="Y9" s="10">
        <f t="shared" si="1"/>
        <v>16</v>
      </c>
      <c r="Z9" s="10">
        <f t="shared" si="1"/>
        <v>0</v>
      </c>
      <c r="AA9" s="10">
        <f t="shared" si="1"/>
        <v>353</v>
      </c>
      <c r="AB9" s="10">
        <f t="shared" si="1"/>
        <v>709</v>
      </c>
      <c r="AC9" s="10">
        <f t="shared" si="1"/>
        <v>625</v>
      </c>
      <c r="AD9" s="10">
        <f t="shared" si="1"/>
        <v>0</v>
      </c>
      <c r="AE9" s="10">
        <f t="shared" si="1"/>
        <v>2</v>
      </c>
      <c r="AF9" s="10">
        <f t="shared" si="1"/>
        <v>0</v>
      </c>
      <c r="AG9" s="10">
        <f t="shared" si="1"/>
        <v>92</v>
      </c>
      <c r="AH9" s="10">
        <f t="shared" si="1"/>
        <v>0</v>
      </c>
      <c r="AI9" s="10">
        <f t="shared" si="1"/>
        <v>930</v>
      </c>
      <c r="AJ9" s="10">
        <f t="shared" si="1"/>
        <v>605</v>
      </c>
      <c r="AK9" s="10">
        <f t="shared" si="1"/>
        <v>729</v>
      </c>
      <c r="AL9" s="10">
        <f t="shared" si="1"/>
        <v>825</v>
      </c>
      <c r="AM9" s="10">
        <f t="shared" si="1"/>
        <v>564</v>
      </c>
      <c r="AN9" s="10">
        <f t="shared" si="1"/>
        <v>788</v>
      </c>
      <c r="AO9" s="10">
        <f t="shared" si="1"/>
        <v>279</v>
      </c>
      <c r="AP9" s="10">
        <f t="shared" si="1"/>
        <v>1374</v>
      </c>
      <c r="AQ9" s="10">
        <f t="shared" si="1"/>
        <v>646</v>
      </c>
      <c r="AR9" s="10">
        <f t="shared" si="1"/>
        <v>32</v>
      </c>
      <c r="AS9" s="10">
        <f t="shared" si="1"/>
        <v>773</v>
      </c>
      <c r="AT9" s="10">
        <f t="shared" si="1"/>
        <v>878</v>
      </c>
      <c r="AU9" s="10">
        <f t="shared" si="1"/>
        <v>208</v>
      </c>
      <c r="AV9" s="10">
        <f t="shared" si="1"/>
        <v>143</v>
      </c>
      <c r="AW9" s="10">
        <f t="shared" si="1"/>
        <v>53</v>
      </c>
      <c r="AX9" s="10">
        <f t="shared" si="1"/>
        <v>0</v>
      </c>
      <c r="AY9" s="10">
        <f t="shared" si="1"/>
        <v>0</v>
      </c>
    </row>
    <row r="10" spans="2:51" ht="15">
      <c r="B10" s="8"/>
      <c r="C10" s="11" t="s">
        <v>0</v>
      </c>
      <c r="D10" s="137">
        <f>D640</f>
        <v>2660</v>
      </c>
      <c r="F10" s="12">
        <f>F640</f>
        <v>60</v>
      </c>
      <c r="G10" s="12">
        <f aca="true" t="shared" si="2" ref="G10:AY10">G640</f>
        <v>20</v>
      </c>
      <c r="H10" s="12">
        <f t="shared" si="2"/>
        <v>0</v>
      </c>
      <c r="I10" s="12">
        <f t="shared" si="2"/>
        <v>0</v>
      </c>
      <c r="J10" s="12">
        <f t="shared" si="2"/>
        <v>3</v>
      </c>
      <c r="K10" s="12">
        <f t="shared" si="2"/>
        <v>7</v>
      </c>
      <c r="L10" s="12">
        <f t="shared" si="2"/>
        <v>19</v>
      </c>
      <c r="M10" s="12">
        <f t="shared" si="2"/>
        <v>0</v>
      </c>
      <c r="N10" s="12">
        <f t="shared" si="2"/>
        <v>5</v>
      </c>
      <c r="O10" s="12">
        <f t="shared" si="2"/>
        <v>0</v>
      </c>
      <c r="P10" s="12">
        <f t="shared" si="2"/>
        <v>19</v>
      </c>
      <c r="Q10" s="12">
        <f t="shared" si="2"/>
        <v>0</v>
      </c>
      <c r="R10" s="12">
        <f t="shared" si="2"/>
        <v>5</v>
      </c>
      <c r="S10" s="12">
        <f t="shared" si="2"/>
        <v>19</v>
      </c>
      <c r="T10" s="12">
        <f t="shared" si="2"/>
        <v>2</v>
      </c>
      <c r="U10" s="12">
        <f t="shared" si="2"/>
        <v>2</v>
      </c>
      <c r="V10" s="12">
        <f t="shared" si="2"/>
        <v>8</v>
      </c>
      <c r="W10" s="12">
        <f t="shared" si="2"/>
        <v>93</v>
      </c>
      <c r="X10" s="12">
        <f t="shared" si="2"/>
        <v>0</v>
      </c>
      <c r="Y10" s="12">
        <f t="shared" si="2"/>
        <v>2</v>
      </c>
      <c r="Z10" s="12">
        <f t="shared" si="2"/>
        <v>0</v>
      </c>
      <c r="AA10" s="12">
        <f t="shared" si="2"/>
        <v>5</v>
      </c>
      <c r="AB10" s="12">
        <f t="shared" si="2"/>
        <v>4</v>
      </c>
      <c r="AC10" s="12">
        <f t="shared" si="2"/>
        <v>4</v>
      </c>
      <c r="AD10" s="12">
        <f t="shared" si="2"/>
        <v>0</v>
      </c>
      <c r="AE10" s="12">
        <f t="shared" si="2"/>
        <v>233</v>
      </c>
      <c r="AF10" s="12">
        <f t="shared" si="2"/>
        <v>0</v>
      </c>
      <c r="AG10" s="12">
        <f t="shared" si="2"/>
        <v>287</v>
      </c>
      <c r="AH10" s="12">
        <f t="shared" si="2"/>
        <v>0</v>
      </c>
      <c r="AI10" s="12">
        <f t="shared" si="2"/>
        <v>39</v>
      </c>
      <c r="AJ10" s="12">
        <f t="shared" si="2"/>
        <v>11</v>
      </c>
      <c r="AK10" s="12">
        <f t="shared" si="2"/>
        <v>0</v>
      </c>
      <c r="AL10" s="12">
        <f t="shared" si="2"/>
        <v>0</v>
      </c>
      <c r="AM10" s="12">
        <f t="shared" si="2"/>
        <v>0</v>
      </c>
      <c r="AN10" s="12">
        <f t="shared" si="2"/>
        <v>5</v>
      </c>
      <c r="AO10" s="12">
        <f t="shared" si="2"/>
        <v>2</v>
      </c>
      <c r="AP10" s="12">
        <f t="shared" si="2"/>
        <v>85</v>
      </c>
      <c r="AQ10" s="12">
        <f t="shared" si="2"/>
        <v>42</v>
      </c>
      <c r="AR10" s="12">
        <f t="shared" si="2"/>
        <v>1</v>
      </c>
      <c r="AS10" s="12">
        <f t="shared" si="2"/>
        <v>4</v>
      </c>
      <c r="AT10" s="12">
        <f t="shared" si="2"/>
        <v>52</v>
      </c>
      <c r="AU10" s="12">
        <f t="shared" si="2"/>
        <v>388</v>
      </c>
      <c r="AV10" s="12">
        <f t="shared" si="2"/>
        <v>554</v>
      </c>
      <c r="AW10" s="12">
        <f t="shared" si="2"/>
        <v>680</v>
      </c>
      <c r="AX10" s="12">
        <f t="shared" si="2"/>
        <v>0</v>
      </c>
      <c r="AY10" s="12">
        <f t="shared" si="2"/>
        <v>0</v>
      </c>
    </row>
    <row r="11" spans="2:51" ht="15">
      <c r="B11" s="8"/>
      <c r="C11" s="11" t="s">
        <v>337</v>
      </c>
      <c r="D11" s="137">
        <f>D658</f>
        <v>12</v>
      </c>
      <c r="F11" s="12">
        <f>F658</f>
        <v>0</v>
      </c>
      <c r="G11" s="12">
        <f aca="true" t="shared" si="3" ref="G11:AY11">G658</f>
        <v>0</v>
      </c>
      <c r="H11" s="12">
        <f t="shared" si="3"/>
        <v>0</v>
      </c>
      <c r="I11" s="12">
        <f t="shared" si="3"/>
        <v>0</v>
      </c>
      <c r="J11" s="12">
        <f t="shared" si="3"/>
        <v>7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3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2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0</v>
      </c>
      <c r="AU11" s="12">
        <f t="shared" si="3"/>
        <v>0</v>
      </c>
      <c r="AV11" s="12">
        <f t="shared" si="3"/>
        <v>0</v>
      </c>
      <c r="AW11" s="12">
        <f t="shared" si="3"/>
        <v>0</v>
      </c>
      <c r="AX11" s="12">
        <f t="shared" si="3"/>
        <v>0</v>
      </c>
      <c r="AY11" s="12">
        <f t="shared" si="3"/>
        <v>0</v>
      </c>
    </row>
    <row r="12" spans="2:51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Y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  <c r="AX12" s="12">
        <f t="shared" si="4"/>
        <v>0</v>
      </c>
      <c r="AY12" s="12">
        <f t="shared" si="4"/>
        <v>0</v>
      </c>
    </row>
    <row r="13" spans="2:51" ht="15">
      <c r="B13" s="8"/>
      <c r="C13" s="11" t="s">
        <v>835</v>
      </c>
      <c r="D13" s="137">
        <f>D788</f>
        <v>335</v>
      </c>
      <c r="F13" s="12">
        <f>F788</f>
        <v>7</v>
      </c>
      <c r="G13" s="12">
        <f aca="true" t="shared" si="5" ref="G13:AY13">G788</f>
        <v>12</v>
      </c>
      <c r="H13" s="12">
        <f t="shared" si="5"/>
        <v>0</v>
      </c>
      <c r="I13" s="12">
        <f t="shared" si="5"/>
        <v>0</v>
      </c>
      <c r="J13" s="12">
        <f t="shared" si="5"/>
        <v>54</v>
      </c>
      <c r="K13" s="12">
        <f t="shared" si="5"/>
        <v>0</v>
      </c>
      <c r="L13" s="12">
        <f t="shared" si="5"/>
        <v>12</v>
      </c>
      <c r="M13" s="12">
        <f t="shared" si="5"/>
        <v>0</v>
      </c>
      <c r="N13" s="12">
        <f t="shared" si="5"/>
        <v>3</v>
      </c>
      <c r="O13" s="12">
        <f t="shared" si="5"/>
        <v>2</v>
      </c>
      <c r="P13" s="12">
        <f t="shared" si="5"/>
        <v>12</v>
      </c>
      <c r="Q13" s="12">
        <f t="shared" si="5"/>
        <v>0</v>
      </c>
      <c r="R13" s="12">
        <f t="shared" si="5"/>
        <v>0</v>
      </c>
      <c r="S13" s="12">
        <f t="shared" si="5"/>
        <v>13</v>
      </c>
      <c r="T13" s="12">
        <f t="shared" si="5"/>
        <v>0</v>
      </c>
      <c r="U13" s="12">
        <f t="shared" si="5"/>
        <v>59</v>
      </c>
      <c r="V13" s="12">
        <f t="shared" si="5"/>
        <v>15</v>
      </c>
      <c r="W13" s="12">
        <f t="shared" si="5"/>
        <v>17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8</v>
      </c>
      <c r="AJ13" s="12">
        <f t="shared" si="5"/>
        <v>50</v>
      </c>
      <c r="AK13" s="12">
        <f t="shared" si="5"/>
        <v>36</v>
      </c>
      <c r="AL13" s="12">
        <f t="shared" si="5"/>
        <v>0</v>
      </c>
      <c r="AM13" s="12">
        <f t="shared" si="5"/>
        <v>4</v>
      </c>
      <c r="AN13" s="12">
        <f t="shared" si="5"/>
        <v>0</v>
      </c>
      <c r="AO13" s="12">
        <f t="shared" si="5"/>
        <v>0</v>
      </c>
      <c r="AP13" s="12">
        <f t="shared" si="5"/>
        <v>1</v>
      </c>
      <c r="AQ13" s="12">
        <f t="shared" si="5"/>
        <v>3</v>
      </c>
      <c r="AR13" s="12">
        <f t="shared" si="5"/>
        <v>2</v>
      </c>
      <c r="AS13" s="12">
        <f t="shared" si="5"/>
        <v>0</v>
      </c>
      <c r="AT13" s="12">
        <f t="shared" si="5"/>
        <v>9</v>
      </c>
      <c r="AU13" s="12">
        <f t="shared" si="5"/>
        <v>0</v>
      </c>
      <c r="AV13" s="12">
        <f t="shared" si="5"/>
        <v>1</v>
      </c>
      <c r="AW13" s="12">
        <f t="shared" si="5"/>
        <v>15</v>
      </c>
      <c r="AX13" s="12">
        <f t="shared" si="5"/>
        <v>0</v>
      </c>
      <c r="AY13" s="12">
        <f t="shared" si="5"/>
        <v>0</v>
      </c>
    </row>
    <row r="14" spans="2:51" ht="15">
      <c r="B14" s="8"/>
      <c r="C14" s="11" t="s">
        <v>833</v>
      </c>
      <c r="D14" s="137">
        <f>D898</f>
        <v>5</v>
      </c>
      <c r="F14" s="12">
        <f>F898</f>
        <v>0</v>
      </c>
      <c r="G14" s="12">
        <f aca="true" t="shared" si="6" ref="G14:AY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5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0</v>
      </c>
      <c r="AU14" s="12">
        <f t="shared" si="6"/>
        <v>0</v>
      </c>
      <c r="AV14" s="12">
        <f t="shared" si="6"/>
        <v>0</v>
      </c>
      <c r="AW14" s="12">
        <f t="shared" si="6"/>
        <v>0</v>
      </c>
      <c r="AX14" s="12">
        <f t="shared" si="6"/>
        <v>0</v>
      </c>
      <c r="AY14" s="12">
        <f t="shared" si="6"/>
        <v>0</v>
      </c>
    </row>
    <row r="15" spans="2:51" ht="15">
      <c r="B15" s="8"/>
      <c r="C15" s="11" t="s">
        <v>852</v>
      </c>
      <c r="D15" s="137">
        <f>D847</f>
        <v>10</v>
      </c>
      <c r="F15" s="12">
        <f>F847</f>
        <v>0</v>
      </c>
      <c r="G15" s="12">
        <f aca="true" t="shared" si="7" ref="G15:AY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10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0</v>
      </c>
      <c r="AU15" s="12">
        <f t="shared" si="7"/>
        <v>0</v>
      </c>
      <c r="AV15" s="12">
        <f t="shared" si="7"/>
        <v>0</v>
      </c>
      <c r="AW15" s="12">
        <f t="shared" si="7"/>
        <v>0</v>
      </c>
      <c r="AX15" s="12">
        <f t="shared" si="7"/>
        <v>0</v>
      </c>
      <c r="AY15" s="12">
        <f t="shared" si="7"/>
        <v>0</v>
      </c>
    </row>
    <row r="16" spans="2:51" ht="15">
      <c r="B16" s="8"/>
      <c r="C16" s="11" t="s">
        <v>844</v>
      </c>
      <c r="D16" s="137">
        <f>D662</f>
        <v>15236</v>
      </c>
      <c r="F16" s="12">
        <f>F662</f>
        <v>53</v>
      </c>
      <c r="G16" s="12">
        <f aca="true" t="shared" si="8" ref="G16:AY16">G662</f>
        <v>3392</v>
      </c>
      <c r="H16" s="12">
        <f t="shared" si="8"/>
        <v>0</v>
      </c>
      <c r="I16" s="12">
        <f t="shared" si="8"/>
        <v>0</v>
      </c>
      <c r="J16" s="12">
        <f t="shared" si="8"/>
        <v>12</v>
      </c>
      <c r="K16" s="12">
        <f t="shared" si="8"/>
        <v>55</v>
      </c>
      <c r="L16" s="12">
        <f t="shared" si="8"/>
        <v>2799</v>
      </c>
      <c r="M16" s="12">
        <f t="shared" si="8"/>
        <v>0</v>
      </c>
      <c r="N16" s="12">
        <f t="shared" si="8"/>
        <v>37</v>
      </c>
      <c r="O16" s="12">
        <f t="shared" si="8"/>
        <v>46</v>
      </c>
      <c r="P16" s="12">
        <f t="shared" si="8"/>
        <v>3398</v>
      </c>
      <c r="Q16" s="12">
        <f t="shared" si="8"/>
        <v>0</v>
      </c>
      <c r="R16" s="12">
        <f t="shared" si="8"/>
        <v>31</v>
      </c>
      <c r="S16" s="12">
        <f t="shared" si="8"/>
        <v>2936</v>
      </c>
      <c r="T16" s="12">
        <f t="shared" si="8"/>
        <v>32</v>
      </c>
      <c r="U16" s="12">
        <f t="shared" si="8"/>
        <v>60</v>
      </c>
      <c r="V16" s="12">
        <f t="shared" si="8"/>
        <v>104</v>
      </c>
      <c r="W16" s="12">
        <f t="shared" si="8"/>
        <v>114</v>
      </c>
      <c r="X16" s="12">
        <f t="shared" si="8"/>
        <v>0</v>
      </c>
      <c r="Y16" s="12">
        <f t="shared" si="8"/>
        <v>2</v>
      </c>
      <c r="Z16" s="12">
        <f t="shared" si="8"/>
        <v>0</v>
      </c>
      <c r="AA16" s="12">
        <f t="shared" si="8"/>
        <v>53</v>
      </c>
      <c r="AB16" s="12">
        <f t="shared" si="8"/>
        <v>76</v>
      </c>
      <c r="AC16" s="12">
        <f t="shared" si="8"/>
        <v>37</v>
      </c>
      <c r="AD16" s="12">
        <f t="shared" si="8"/>
        <v>0</v>
      </c>
      <c r="AE16" s="12">
        <f t="shared" si="8"/>
        <v>6</v>
      </c>
      <c r="AF16" s="12">
        <f t="shared" si="8"/>
        <v>1</v>
      </c>
      <c r="AG16" s="12">
        <f t="shared" si="8"/>
        <v>44</v>
      </c>
      <c r="AH16" s="12">
        <f t="shared" si="8"/>
        <v>0</v>
      </c>
      <c r="AI16" s="12">
        <f t="shared" si="8"/>
        <v>178</v>
      </c>
      <c r="AJ16" s="12">
        <f t="shared" si="8"/>
        <v>108</v>
      </c>
      <c r="AK16" s="12">
        <f t="shared" si="8"/>
        <v>69</v>
      </c>
      <c r="AL16" s="12">
        <f t="shared" si="8"/>
        <v>193</v>
      </c>
      <c r="AM16" s="12">
        <f t="shared" si="8"/>
        <v>65</v>
      </c>
      <c r="AN16" s="12">
        <f t="shared" si="8"/>
        <v>223</v>
      </c>
      <c r="AO16" s="12">
        <f t="shared" si="8"/>
        <v>128</v>
      </c>
      <c r="AP16" s="12">
        <f t="shared" si="8"/>
        <v>265</v>
      </c>
      <c r="AQ16" s="12">
        <f t="shared" si="8"/>
        <v>323</v>
      </c>
      <c r="AR16" s="12">
        <f t="shared" si="8"/>
        <v>2</v>
      </c>
      <c r="AS16" s="12">
        <f t="shared" si="8"/>
        <v>80</v>
      </c>
      <c r="AT16" s="12">
        <f t="shared" si="8"/>
        <v>146</v>
      </c>
      <c r="AU16" s="12">
        <f t="shared" si="8"/>
        <v>81</v>
      </c>
      <c r="AV16" s="12">
        <f t="shared" si="8"/>
        <v>37</v>
      </c>
      <c r="AW16" s="12">
        <f t="shared" si="8"/>
        <v>50</v>
      </c>
      <c r="AX16" s="12">
        <f t="shared" si="8"/>
        <v>0</v>
      </c>
      <c r="AY16" s="12">
        <f t="shared" si="8"/>
        <v>0</v>
      </c>
    </row>
    <row r="17" spans="2:51" ht="15.75" thickBot="1">
      <c r="B17" s="8"/>
      <c r="C17" s="13" t="s">
        <v>846</v>
      </c>
      <c r="D17" s="138">
        <f>D666</f>
        <v>196</v>
      </c>
      <c r="F17" s="49">
        <f>F666</f>
        <v>0</v>
      </c>
      <c r="G17" s="49">
        <f aca="true" t="shared" si="9" ref="G17:AY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11</v>
      </c>
      <c r="AF17" s="49">
        <f t="shared" si="9"/>
        <v>0</v>
      </c>
      <c r="AG17" s="49">
        <f t="shared" si="9"/>
        <v>41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0</v>
      </c>
      <c r="AT17" s="49">
        <f t="shared" si="9"/>
        <v>0</v>
      </c>
      <c r="AU17" s="49">
        <f t="shared" si="9"/>
        <v>69</v>
      </c>
      <c r="AV17" s="49">
        <f t="shared" si="9"/>
        <v>14</v>
      </c>
      <c r="AW17" s="49">
        <f t="shared" si="9"/>
        <v>61</v>
      </c>
      <c r="AX17" s="49">
        <f t="shared" si="9"/>
        <v>0</v>
      </c>
      <c r="AY17" s="49">
        <f t="shared" si="9"/>
        <v>0</v>
      </c>
    </row>
    <row r="18" spans="2:51" ht="15.75" thickBot="1">
      <c r="B18" s="6"/>
      <c r="C18" s="2" t="s">
        <v>812</v>
      </c>
      <c r="D18" s="139">
        <f>SUM(D9:D17)</f>
        <v>42121</v>
      </c>
      <c r="F18" s="14">
        <f>SUM(F9:F17)</f>
        <v>699</v>
      </c>
      <c r="G18" s="14">
        <f aca="true" t="shared" si="10" ref="G18:AY18">SUM(G9:G17)</f>
        <v>5646</v>
      </c>
      <c r="H18" s="14">
        <f t="shared" si="10"/>
        <v>0</v>
      </c>
      <c r="I18" s="14">
        <f t="shared" si="10"/>
        <v>0</v>
      </c>
      <c r="J18" s="14">
        <f t="shared" si="10"/>
        <v>409</v>
      </c>
      <c r="K18" s="14">
        <f t="shared" si="10"/>
        <v>667</v>
      </c>
      <c r="L18" s="14">
        <f t="shared" si="10"/>
        <v>4887</v>
      </c>
      <c r="M18" s="14">
        <f t="shared" si="10"/>
        <v>0</v>
      </c>
      <c r="N18" s="14">
        <f t="shared" si="10"/>
        <v>531</v>
      </c>
      <c r="O18" s="14">
        <f t="shared" si="10"/>
        <v>305</v>
      </c>
      <c r="P18" s="14">
        <f t="shared" si="10"/>
        <v>5502</v>
      </c>
      <c r="Q18" s="14">
        <f t="shared" si="10"/>
        <v>0</v>
      </c>
      <c r="R18" s="14">
        <f t="shared" si="10"/>
        <v>304</v>
      </c>
      <c r="S18" s="14">
        <f t="shared" si="10"/>
        <v>5071</v>
      </c>
      <c r="T18" s="14">
        <f t="shared" si="10"/>
        <v>223</v>
      </c>
      <c r="U18" s="14">
        <f t="shared" si="10"/>
        <v>901</v>
      </c>
      <c r="V18" s="14">
        <f t="shared" si="10"/>
        <v>772</v>
      </c>
      <c r="W18" s="14">
        <f t="shared" si="10"/>
        <v>670</v>
      </c>
      <c r="X18" s="14">
        <f t="shared" si="10"/>
        <v>0</v>
      </c>
      <c r="Y18" s="14">
        <f t="shared" si="10"/>
        <v>20</v>
      </c>
      <c r="Z18" s="14">
        <f t="shared" si="10"/>
        <v>0</v>
      </c>
      <c r="AA18" s="14">
        <f t="shared" si="10"/>
        <v>411</v>
      </c>
      <c r="AB18" s="14">
        <f t="shared" si="10"/>
        <v>789</v>
      </c>
      <c r="AC18" s="14">
        <f t="shared" si="10"/>
        <v>666</v>
      </c>
      <c r="AD18" s="14">
        <f t="shared" si="10"/>
        <v>0</v>
      </c>
      <c r="AE18" s="14">
        <f t="shared" si="10"/>
        <v>255</v>
      </c>
      <c r="AF18" s="14">
        <f t="shared" si="10"/>
        <v>1</v>
      </c>
      <c r="AG18" s="14">
        <f t="shared" si="10"/>
        <v>479</v>
      </c>
      <c r="AH18" s="14">
        <f t="shared" si="10"/>
        <v>0</v>
      </c>
      <c r="AI18" s="14">
        <f t="shared" si="10"/>
        <v>1155</v>
      </c>
      <c r="AJ18" s="14">
        <f t="shared" si="10"/>
        <v>774</v>
      </c>
      <c r="AK18" s="14">
        <f t="shared" si="10"/>
        <v>836</v>
      </c>
      <c r="AL18" s="14">
        <f t="shared" si="10"/>
        <v>1018</v>
      </c>
      <c r="AM18" s="14">
        <f t="shared" si="10"/>
        <v>633</v>
      </c>
      <c r="AN18" s="14">
        <f t="shared" si="10"/>
        <v>1016</v>
      </c>
      <c r="AO18" s="14">
        <f t="shared" si="10"/>
        <v>409</v>
      </c>
      <c r="AP18" s="14">
        <f t="shared" si="10"/>
        <v>1725</v>
      </c>
      <c r="AQ18" s="14">
        <f t="shared" si="10"/>
        <v>1014</v>
      </c>
      <c r="AR18" s="14">
        <f t="shared" si="10"/>
        <v>37</v>
      </c>
      <c r="AS18" s="14">
        <f t="shared" si="10"/>
        <v>857</v>
      </c>
      <c r="AT18" s="14">
        <f t="shared" si="10"/>
        <v>1085</v>
      </c>
      <c r="AU18" s="14">
        <f t="shared" si="10"/>
        <v>746</v>
      </c>
      <c r="AV18" s="14">
        <f t="shared" si="10"/>
        <v>749</v>
      </c>
      <c r="AW18" s="14">
        <f t="shared" si="10"/>
        <v>859</v>
      </c>
      <c r="AX18" s="14">
        <f t="shared" si="10"/>
        <v>0</v>
      </c>
      <c r="AY18" s="14">
        <f t="shared" si="10"/>
        <v>0</v>
      </c>
    </row>
    <row r="20" ht="15.75" thickBot="1"/>
    <row r="21" spans="2:51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2:51" ht="15" thickBot="1">
      <c r="B22" s="102" t="s">
        <v>807</v>
      </c>
      <c r="C22" s="103" t="s">
        <v>806</v>
      </c>
      <c r="D22" s="26" t="s">
        <v>841</v>
      </c>
      <c r="E22" s="27" t="s">
        <v>842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</row>
    <row r="23" spans="2:51" ht="14.25">
      <c r="B23" s="104">
        <v>1001</v>
      </c>
      <c r="C23" s="52" t="s">
        <v>493</v>
      </c>
      <c r="D23" s="42">
        <f aca="true" t="shared" si="11" ref="D23:D54">SUM(F23:AY23)</f>
        <v>99</v>
      </c>
      <c r="E23" s="148">
        <f aca="true" t="shared" si="12" ref="E23:E54">COUNT(F23:AY23)</f>
        <v>11</v>
      </c>
      <c r="F23" s="172">
        <v>3</v>
      </c>
      <c r="G23" s="172">
        <v>12</v>
      </c>
      <c r="H23" s="172"/>
      <c r="I23" s="172"/>
      <c r="J23" s="172">
        <v>1</v>
      </c>
      <c r="K23" s="172"/>
      <c r="L23" s="172">
        <v>11</v>
      </c>
      <c r="M23" s="172"/>
      <c r="N23" s="172">
        <v>12</v>
      </c>
      <c r="O23" s="172"/>
      <c r="P23" s="172">
        <v>10</v>
      </c>
      <c r="Q23" s="172"/>
      <c r="R23" s="172"/>
      <c r="S23" s="172">
        <v>8</v>
      </c>
      <c r="T23" s="172"/>
      <c r="U23" s="172">
        <v>2</v>
      </c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>
        <v>1</v>
      </c>
      <c r="AK23" s="172">
        <v>27</v>
      </c>
      <c r="AL23" s="172"/>
      <c r="AM23" s="172"/>
      <c r="AN23" s="172"/>
      <c r="AO23" s="172"/>
      <c r="AP23" s="172">
        <v>12</v>
      </c>
      <c r="AQ23" s="172"/>
      <c r="AR23" s="172"/>
      <c r="AS23" s="172"/>
      <c r="AT23" s="172"/>
      <c r="AU23" s="172"/>
      <c r="AV23" s="172"/>
      <c r="AW23" s="172"/>
      <c r="AX23" s="172"/>
      <c r="AY23" s="172"/>
    </row>
    <row r="24" spans="2:51" ht="14.25">
      <c r="B24" s="105">
        <v>1006</v>
      </c>
      <c r="C24" s="53" t="s">
        <v>494</v>
      </c>
      <c r="D24" s="43">
        <f t="shared" si="11"/>
        <v>25</v>
      </c>
      <c r="E24" s="149">
        <f t="shared" si="12"/>
        <v>7</v>
      </c>
      <c r="F24" s="54"/>
      <c r="G24" s="54">
        <v>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>
        <v>2</v>
      </c>
      <c r="T24" s="54">
        <v>2</v>
      </c>
      <c r="U24" s="54">
        <v>1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>
        <v>15</v>
      </c>
      <c r="AJ24" s="54"/>
      <c r="AK24" s="54">
        <v>1</v>
      </c>
      <c r="AL24" s="54"/>
      <c r="AM24" s="54">
        <v>2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ht="14.25">
      <c r="B25" s="105">
        <v>1007</v>
      </c>
      <c r="C25" s="53" t="s">
        <v>495</v>
      </c>
      <c r="D25" s="43">
        <f t="shared" si="11"/>
        <v>31</v>
      </c>
      <c r="E25" s="149">
        <f t="shared" si="12"/>
        <v>8</v>
      </c>
      <c r="F25" s="54"/>
      <c r="G25" s="54">
        <v>4</v>
      </c>
      <c r="H25" s="54"/>
      <c r="I25" s="54"/>
      <c r="J25" s="54"/>
      <c r="K25" s="54"/>
      <c r="L25" s="54">
        <v>4</v>
      </c>
      <c r="M25" s="54"/>
      <c r="N25" s="54"/>
      <c r="O25" s="54"/>
      <c r="P25" s="54">
        <v>4</v>
      </c>
      <c r="Q25" s="54"/>
      <c r="R25" s="54"/>
      <c r="S25" s="54">
        <v>4</v>
      </c>
      <c r="T25" s="54">
        <v>3</v>
      </c>
      <c r="U25" s="54"/>
      <c r="V25" s="54"/>
      <c r="W25" s="54"/>
      <c r="X25" s="54"/>
      <c r="Y25" s="54"/>
      <c r="Z25" s="54"/>
      <c r="AA25" s="54">
        <v>2</v>
      </c>
      <c r="AB25" s="54"/>
      <c r="AC25" s="54"/>
      <c r="AD25" s="54"/>
      <c r="AE25" s="54"/>
      <c r="AF25" s="54"/>
      <c r="AG25" s="54"/>
      <c r="AH25" s="54"/>
      <c r="AI25" s="54">
        <v>6</v>
      </c>
      <c r="AJ25" s="54"/>
      <c r="AK25" s="54"/>
      <c r="AL25" s="54"/>
      <c r="AM25" s="54"/>
      <c r="AN25" s="54"/>
      <c r="AO25" s="54"/>
      <c r="AP25" s="54">
        <v>4</v>
      </c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ht="14.25">
      <c r="B26" s="105">
        <v>1011</v>
      </c>
      <c r="C26" s="53" t="s">
        <v>496</v>
      </c>
      <c r="D26" s="43">
        <f t="shared" si="11"/>
        <v>27</v>
      </c>
      <c r="E26" s="149">
        <f t="shared" si="12"/>
        <v>10</v>
      </c>
      <c r="F26" s="54"/>
      <c r="G26" s="54">
        <v>2</v>
      </c>
      <c r="H26" s="54"/>
      <c r="I26" s="54"/>
      <c r="J26" s="54"/>
      <c r="K26" s="54"/>
      <c r="L26" s="54">
        <v>3</v>
      </c>
      <c r="M26" s="54"/>
      <c r="N26" s="54"/>
      <c r="O26" s="54"/>
      <c r="P26" s="54">
        <v>2</v>
      </c>
      <c r="Q26" s="54"/>
      <c r="R26" s="54"/>
      <c r="S26" s="54">
        <v>2</v>
      </c>
      <c r="T26" s="54">
        <v>3</v>
      </c>
      <c r="U26" s="54">
        <v>4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>
        <v>2</v>
      </c>
      <c r="AJ26" s="54">
        <v>1</v>
      </c>
      <c r="AK26" s="54">
        <v>2</v>
      </c>
      <c r="AL26" s="54"/>
      <c r="AM26" s="54"/>
      <c r="AN26" s="54"/>
      <c r="AO26" s="54"/>
      <c r="AP26" s="54">
        <v>6</v>
      </c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ht="14.25">
      <c r="B27" s="105">
        <v>1012</v>
      </c>
      <c r="C27" s="53" t="s">
        <v>497</v>
      </c>
      <c r="D27" s="43">
        <f t="shared" si="11"/>
        <v>180</v>
      </c>
      <c r="E27" s="149">
        <f t="shared" si="12"/>
        <v>9</v>
      </c>
      <c r="F27" s="54"/>
      <c r="G27" s="54">
        <v>1</v>
      </c>
      <c r="H27" s="54"/>
      <c r="I27" s="54"/>
      <c r="J27" s="54"/>
      <c r="K27" s="54"/>
      <c r="L27" s="54">
        <v>1</v>
      </c>
      <c r="M27" s="54"/>
      <c r="N27" s="54"/>
      <c r="O27" s="54"/>
      <c r="P27" s="54">
        <v>1</v>
      </c>
      <c r="Q27" s="54"/>
      <c r="R27" s="54">
        <v>2</v>
      </c>
      <c r="S27" s="54">
        <v>1</v>
      </c>
      <c r="T27" s="54">
        <v>4</v>
      </c>
      <c r="U27" s="54">
        <v>2</v>
      </c>
      <c r="V27" s="54">
        <v>1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>
        <v>167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ht="14.25">
      <c r="B28" s="105">
        <v>1013</v>
      </c>
      <c r="C28" s="53" t="s">
        <v>498</v>
      </c>
      <c r="D28" s="43">
        <f t="shared" si="11"/>
        <v>87</v>
      </c>
      <c r="E28" s="149">
        <f t="shared" si="12"/>
        <v>14</v>
      </c>
      <c r="F28" s="54"/>
      <c r="G28" s="54">
        <v>2</v>
      </c>
      <c r="H28" s="54"/>
      <c r="I28" s="54"/>
      <c r="J28" s="54"/>
      <c r="K28" s="54"/>
      <c r="L28" s="54">
        <v>2</v>
      </c>
      <c r="M28" s="54"/>
      <c r="N28" s="54"/>
      <c r="O28" s="54">
        <v>4</v>
      </c>
      <c r="P28" s="54">
        <v>2</v>
      </c>
      <c r="Q28" s="54"/>
      <c r="R28" s="54"/>
      <c r="S28" s="54">
        <v>2</v>
      </c>
      <c r="T28" s="54">
        <v>8</v>
      </c>
      <c r="U28" s="54"/>
      <c r="V28" s="54">
        <v>1</v>
      </c>
      <c r="W28" s="54"/>
      <c r="X28" s="54"/>
      <c r="Y28" s="54">
        <v>2</v>
      </c>
      <c r="Z28" s="54"/>
      <c r="AA28" s="54">
        <v>1</v>
      </c>
      <c r="AB28" s="54"/>
      <c r="AC28" s="54"/>
      <c r="AD28" s="54"/>
      <c r="AE28" s="54"/>
      <c r="AF28" s="54"/>
      <c r="AG28" s="54"/>
      <c r="AH28" s="54"/>
      <c r="AI28" s="54">
        <v>52</v>
      </c>
      <c r="AJ28" s="54">
        <v>1</v>
      </c>
      <c r="AK28" s="54"/>
      <c r="AL28" s="54"/>
      <c r="AM28" s="54"/>
      <c r="AN28" s="54"/>
      <c r="AO28" s="54">
        <v>1</v>
      </c>
      <c r="AP28" s="54">
        <v>8</v>
      </c>
      <c r="AQ28" s="54"/>
      <c r="AR28" s="54">
        <v>1</v>
      </c>
      <c r="AS28" s="54"/>
      <c r="AT28" s="54"/>
      <c r="AU28" s="54"/>
      <c r="AV28" s="54"/>
      <c r="AW28" s="54"/>
      <c r="AX28" s="54"/>
      <c r="AY28" s="54"/>
    </row>
    <row r="29" spans="2:51" ht="14.25">
      <c r="B29" s="105">
        <v>1017</v>
      </c>
      <c r="C29" s="53" t="s">
        <v>499</v>
      </c>
      <c r="D29" s="43">
        <f t="shared" si="11"/>
        <v>154</v>
      </c>
      <c r="E29" s="149">
        <f t="shared" si="12"/>
        <v>13</v>
      </c>
      <c r="F29" s="54"/>
      <c r="G29" s="54">
        <v>23</v>
      </c>
      <c r="H29" s="54"/>
      <c r="I29" s="54"/>
      <c r="J29" s="54">
        <v>1</v>
      </c>
      <c r="K29" s="54"/>
      <c r="L29" s="54">
        <v>20</v>
      </c>
      <c r="M29" s="54"/>
      <c r="N29" s="54">
        <v>2</v>
      </c>
      <c r="O29" s="54"/>
      <c r="P29" s="54">
        <v>21</v>
      </c>
      <c r="Q29" s="54"/>
      <c r="R29" s="54"/>
      <c r="S29" s="54">
        <v>20</v>
      </c>
      <c r="T29" s="54">
        <v>9</v>
      </c>
      <c r="U29" s="54">
        <v>2</v>
      </c>
      <c r="V29" s="54">
        <v>3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>
        <v>30</v>
      </c>
      <c r="AJ29" s="54"/>
      <c r="AK29" s="54">
        <v>4</v>
      </c>
      <c r="AL29" s="54"/>
      <c r="AM29" s="54"/>
      <c r="AN29" s="54"/>
      <c r="AO29" s="54"/>
      <c r="AP29" s="54">
        <v>15</v>
      </c>
      <c r="AQ29" s="54"/>
      <c r="AR29" s="54"/>
      <c r="AS29" s="54"/>
      <c r="AT29" s="54"/>
      <c r="AU29" s="54">
        <v>4</v>
      </c>
      <c r="AV29" s="54"/>
      <c r="AW29" s="54"/>
      <c r="AX29" s="54"/>
      <c r="AY29" s="54"/>
    </row>
    <row r="30" spans="2:51" ht="14.25">
      <c r="B30" s="105">
        <v>1018</v>
      </c>
      <c r="C30" s="55" t="s">
        <v>500</v>
      </c>
      <c r="D30" s="43">
        <f t="shared" si="11"/>
        <v>78</v>
      </c>
      <c r="E30" s="149">
        <f t="shared" si="12"/>
        <v>14</v>
      </c>
      <c r="F30" s="54"/>
      <c r="G30" s="54">
        <v>12</v>
      </c>
      <c r="H30" s="54"/>
      <c r="I30" s="54"/>
      <c r="J30" s="54"/>
      <c r="K30" s="54">
        <v>4</v>
      </c>
      <c r="L30" s="54">
        <v>12</v>
      </c>
      <c r="M30" s="54"/>
      <c r="N30" s="54"/>
      <c r="O30" s="54">
        <v>2</v>
      </c>
      <c r="P30" s="54">
        <v>10</v>
      </c>
      <c r="Q30" s="54"/>
      <c r="R30" s="54">
        <v>2</v>
      </c>
      <c r="S30" s="54">
        <v>9</v>
      </c>
      <c r="T30" s="54"/>
      <c r="U30" s="54"/>
      <c r="V30" s="54">
        <v>7</v>
      </c>
      <c r="W30" s="54"/>
      <c r="X30" s="54"/>
      <c r="Y30" s="54"/>
      <c r="Z30" s="54"/>
      <c r="AA30" s="54"/>
      <c r="AB30" s="54"/>
      <c r="AC30" s="54">
        <v>1</v>
      </c>
      <c r="AD30" s="54"/>
      <c r="AE30" s="54"/>
      <c r="AF30" s="54"/>
      <c r="AG30" s="54"/>
      <c r="AH30" s="54"/>
      <c r="AI30" s="54">
        <v>9</v>
      </c>
      <c r="AJ30" s="54"/>
      <c r="AK30" s="54"/>
      <c r="AL30" s="54">
        <v>5</v>
      </c>
      <c r="AM30" s="54">
        <v>2</v>
      </c>
      <c r="AN30" s="54"/>
      <c r="AO30" s="54"/>
      <c r="AP30" s="54">
        <v>2</v>
      </c>
      <c r="AQ30" s="54"/>
      <c r="AR30" s="54"/>
      <c r="AS30" s="54">
        <v>1</v>
      </c>
      <c r="AT30" s="54"/>
      <c r="AU30" s="54"/>
      <c r="AV30" s="54"/>
      <c r="AW30" s="54"/>
      <c r="AX30" s="54"/>
      <c r="AY30" s="54"/>
    </row>
    <row r="31" spans="2:51" ht="14.25">
      <c r="B31" s="105">
        <v>1019</v>
      </c>
      <c r="C31" s="53" t="s">
        <v>501</v>
      </c>
      <c r="D31" s="43">
        <f t="shared" si="11"/>
        <v>38</v>
      </c>
      <c r="E31" s="149">
        <f t="shared" si="12"/>
        <v>7</v>
      </c>
      <c r="F31" s="54"/>
      <c r="G31" s="54">
        <v>6</v>
      </c>
      <c r="H31" s="54"/>
      <c r="I31" s="54"/>
      <c r="J31" s="54"/>
      <c r="K31" s="54"/>
      <c r="L31" s="54">
        <v>4</v>
      </c>
      <c r="M31" s="54"/>
      <c r="N31" s="54"/>
      <c r="O31" s="54"/>
      <c r="P31" s="54">
        <v>4</v>
      </c>
      <c r="Q31" s="54"/>
      <c r="R31" s="54"/>
      <c r="S31" s="54">
        <v>4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11</v>
      </c>
      <c r="AJ31" s="54"/>
      <c r="AK31" s="54">
        <v>4</v>
      </c>
      <c r="AL31" s="54"/>
      <c r="AM31" s="54"/>
      <c r="AN31" s="54"/>
      <c r="AO31" s="54"/>
      <c r="AP31" s="54">
        <v>5</v>
      </c>
      <c r="AQ31" s="54"/>
      <c r="AR31" s="54"/>
      <c r="AS31" s="54"/>
      <c r="AT31" s="54"/>
      <c r="AU31" s="54"/>
      <c r="AV31" s="54"/>
      <c r="AW31" s="54"/>
      <c r="AX31" s="54"/>
      <c r="AY31" s="54"/>
    </row>
    <row r="32" spans="2:51" ht="14.25">
      <c r="B32" s="105">
        <v>1020</v>
      </c>
      <c r="C32" s="55" t="s">
        <v>502</v>
      </c>
      <c r="D32" s="43">
        <f t="shared" si="11"/>
        <v>30</v>
      </c>
      <c r="E32" s="149">
        <f t="shared" si="12"/>
        <v>10</v>
      </c>
      <c r="F32" s="54">
        <v>2</v>
      </c>
      <c r="G32" s="54">
        <v>3</v>
      </c>
      <c r="H32" s="54"/>
      <c r="I32" s="54"/>
      <c r="J32" s="54"/>
      <c r="K32" s="54"/>
      <c r="L32" s="54">
        <v>3</v>
      </c>
      <c r="M32" s="54"/>
      <c r="N32" s="54"/>
      <c r="O32" s="54">
        <v>2</v>
      </c>
      <c r="P32" s="54">
        <v>3</v>
      </c>
      <c r="Q32" s="54"/>
      <c r="R32" s="54"/>
      <c r="S32" s="54">
        <v>3</v>
      </c>
      <c r="T32" s="54"/>
      <c r="U32" s="54"/>
      <c r="V32" s="54">
        <v>2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6</v>
      </c>
      <c r="AJ32" s="54"/>
      <c r="AK32" s="54"/>
      <c r="AL32" s="54">
        <v>4</v>
      </c>
      <c r="AM32" s="54">
        <v>2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</row>
    <row r="33" spans="2:51" ht="14.25">
      <c r="B33" s="105">
        <v>1023</v>
      </c>
      <c r="C33" s="53" t="s">
        <v>503</v>
      </c>
      <c r="D33" s="43">
        <f t="shared" si="11"/>
        <v>17</v>
      </c>
      <c r="E33" s="149">
        <f t="shared" si="12"/>
        <v>6</v>
      </c>
      <c r="F33" s="54"/>
      <c r="G33" s="54">
        <v>3</v>
      </c>
      <c r="H33" s="54"/>
      <c r="I33" s="54"/>
      <c r="J33" s="54"/>
      <c r="K33" s="54"/>
      <c r="L33" s="54">
        <v>3</v>
      </c>
      <c r="M33" s="54"/>
      <c r="N33" s="54"/>
      <c r="O33" s="54"/>
      <c r="P33" s="54">
        <v>3</v>
      </c>
      <c r="Q33" s="54"/>
      <c r="R33" s="54"/>
      <c r="S33" s="54">
        <v>3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4</v>
      </c>
      <c r="AJ33" s="54"/>
      <c r="AK33" s="54"/>
      <c r="AL33" s="54"/>
      <c r="AM33" s="54"/>
      <c r="AN33" s="54"/>
      <c r="AO33" s="54"/>
      <c r="AP33" s="54"/>
      <c r="AQ33" s="54">
        <v>1</v>
      </c>
      <c r="AR33" s="54"/>
      <c r="AS33" s="54"/>
      <c r="AT33" s="54"/>
      <c r="AU33" s="54"/>
      <c r="AV33" s="54"/>
      <c r="AW33" s="54"/>
      <c r="AX33" s="54"/>
      <c r="AY33" s="54"/>
    </row>
    <row r="34" spans="2:51" ht="14.25">
      <c r="B34" s="105">
        <v>1026</v>
      </c>
      <c r="C34" s="53" t="s">
        <v>504</v>
      </c>
      <c r="D34" s="43">
        <f t="shared" si="11"/>
        <v>87</v>
      </c>
      <c r="E34" s="149">
        <f t="shared" si="12"/>
        <v>15</v>
      </c>
      <c r="F34" s="54"/>
      <c r="G34" s="54">
        <v>5</v>
      </c>
      <c r="H34" s="54"/>
      <c r="I34" s="54"/>
      <c r="J34" s="54">
        <v>2</v>
      </c>
      <c r="K34" s="54"/>
      <c r="L34" s="54">
        <v>4</v>
      </c>
      <c r="M34" s="54"/>
      <c r="N34" s="54">
        <v>2</v>
      </c>
      <c r="O34" s="54"/>
      <c r="P34" s="54">
        <v>4</v>
      </c>
      <c r="Q34" s="54"/>
      <c r="R34" s="54"/>
      <c r="S34" s="54">
        <v>5</v>
      </c>
      <c r="T34" s="54">
        <v>3</v>
      </c>
      <c r="U34" s="54">
        <v>5</v>
      </c>
      <c r="V34" s="54"/>
      <c r="W34" s="54"/>
      <c r="X34" s="54"/>
      <c r="Y34" s="54"/>
      <c r="Z34" s="54"/>
      <c r="AA34" s="54"/>
      <c r="AB34" s="54">
        <v>2</v>
      </c>
      <c r="AC34" s="54"/>
      <c r="AD34" s="54"/>
      <c r="AE34" s="54"/>
      <c r="AF34" s="54"/>
      <c r="AG34" s="54">
        <v>4</v>
      </c>
      <c r="AH34" s="54"/>
      <c r="AI34" s="54">
        <v>1</v>
      </c>
      <c r="AJ34" s="54">
        <v>1</v>
      </c>
      <c r="AK34" s="54">
        <v>9</v>
      </c>
      <c r="AL34" s="54"/>
      <c r="AM34" s="54"/>
      <c r="AN34" s="54"/>
      <c r="AO34" s="54">
        <v>3</v>
      </c>
      <c r="AP34" s="54">
        <v>37</v>
      </c>
      <c r="AQ34" s="54"/>
      <c r="AR34" s="54"/>
      <c r="AS34" s="54"/>
      <c r="AT34" s="54"/>
      <c r="AU34" s="54"/>
      <c r="AV34" s="54"/>
      <c r="AW34" s="54"/>
      <c r="AX34" s="54"/>
      <c r="AY34" s="54"/>
    </row>
    <row r="35" spans="2:51" ht="14.25">
      <c r="B35" s="105">
        <v>1029</v>
      </c>
      <c r="C35" s="53" t="s">
        <v>505</v>
      </c>
      <c r="D35" s="43">
        <f t="shared" si="11"/>
        <v>22</v>
      </c>
      <c r="E35" s="149">
        <f t="shared" si="12"/>
        <v>11</v>
      </c>
      <c r="F35" s="54"/>
      <c r="G35" s="54">
        <v>2</v>
      </c>
      <c r="H35" s="54"/>
      <c r="I35" s="54"/>
      <c r="J35" s="54">
        <v>1</v>
      </c>
      <c r="K35" s="54"/>
      <c r="L35" s="54">
        <v>2</v>
      </c>
      <c r="M35" s="54"/>
      <c r="N35" s="54">
        <v>1</v>
      </c>
      <c r="O35" s="54"/>
      <c r="P35" s="54">
        <v>2</v>
      </c>
      <c r="Q35" s="54"/>
      <c r="R35" s="54"/>
      <c r="S35" s="54">
        <v>2</v>
      </c>
      <c r="T35" s="54">
        <v>1</v>
      </c>
      <c r="U35" s="54">
        <v>1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>
        <v>1</v>
      </c>
      <c r="AH35" s="54"/>
      <c r="AI35" s="54"/>
      <c r="AJ35" s="54"/>
      <c r="AK35" s="54">
        <v>5</v>
      </c>
      <c r="AL35" s="54"/>
      <c r="AM35" s="54"/>
      <c r="AN35" s="54"/>
      <c r="AO35" s="54"/>
      <c r="AP35" s="54">
        <v>4</v>
      </c>
      <c r="AQ35" s="54"/>
      <c r="AR35" s="54"/>
      <c r="AS35" s="54"/>
      <c r="AT35" s="54"/>
      <c r="AU35" s="54"/>
      <c r="AV35" s="54"/>
      <c r="AW35" s="54"/>
      <c r="AX35" s="54"/>
      <c r="AY35" s="54"/>
    </row>
    <row r="36" spans="2:51" ht="14.25">
      <c r="B36" s="105">
        <v>1031</v>
      </c>
      <c r="C36" s="53" t="s">
        <v>506</v>
      </c>
      <c r="D36" s="43">
        <f t="shared" si="11"/>
        <v>41</v>
      </c>
      <c r="E36" s="149">
        <f t="shared" si="12"/>
        <v>10</v>
      </c>
      <c r="F36" s="54"/>
      <c r="G36" s="54">
        <v>4</v>
      </c>
      <c r="H36" s="54"/>
      <c r="I36" s="54"/>
      <c r="J36" s="54"/>
      <c r="K36" s="54">
        <v>1</v>
      </c>
      <c r="L36" s="54">
        <v>4</v>
      </c>
      <c r="M36" s="54"/>
      <c r="N36" s="54"/>
      <c r="O36" s="54">
        <v>1</v>
      </c>
      <c r="P36" s="54">
        <v>4</v>
      </c>
      <c r="Q36" s="54"/>
      <c r="R36" s="54"/>
      <c r="S36" s="54">
        <v>6</v>
      </c>
      <c r="T36" s="54">
        <v>3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>
        <v>14</v>
      </c>
      <c r="AJ36" s="54"/>
      <c r="AK36" s="54"/>
      <c r="AL36" s="54"/>
      <c r="AM36" s="54">
        <v>3</v>
      </c>
      <c r="AN36" s="54"/>
      <c r="AO36" s="54"/>
      <c r="AP36" s="54"/>
      <c r="AQ36" s="54"/>
      <c r="AR36" s="54"/>
      <c r="AS36" s="54"/>
      <c r="AT36" s="54"/>
      <c r="AU36" s="54">
        <v>1</v>
      </c>
      <c r="AV36" s="54"/>
      <c r="AW36" s="54"/>
      <c r="AX36" s="54"/>
      <c r="AY36" s="54"/>
    </row>
    <row r="37" spans="2:51" ht="14.25">
      <c r="B37" s="105">
        <v>1033</v>
      </c>
      <c r="C37" s="53" t="s">
        <v>507</v>
      </c>
      <c r="D37" s="43">
        <f t="shared" si="11"/>
        <v>22</v>
      </c>
      <c r="E37" s="149">
        <f t="shared" si="12"/>
        <v>4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2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16</v>
      </c>
      <c r="AJ37" s="54"/>
      <c r="AK37" s="54"/>
      <c r="AL37" s="54"/>
      <c r="AM37" s="54"/>
      <c r="AN37" s="54"/>
      <c r="AO37" s="54">
        <v>2</v>
      </c>
      <c r="AP37" s="54">
        <v>2</v>
      </c>
      <c r="AQ37" s="54"/>
      <c r="AR37" s="54"/>
      <c r="AS37" s="54"/>
      <c r="AT37" s="54"/>
      <c r="AU37" s="54"/>
      <c r="AV37" s="54"/>
      <c r="AW37" s="54"/>
      <c r="AX37" s="54"/>
      <c r="AY37" s="54"/>
    </row>
    <row r="38" spans="2:51" ht="14.25">
      <c r="B38" s="105">
        <v>1035</v>
      </c>
      <c r="C38" s="53" t="s">
        <v>508</v>
      </c>
      <c r="D38" s="43">
        <f t="shared" si="11"/>
        <v>28</v>
      </c>
      <c r="E38" s="149">
        <f t="shared" si="12"/>
        <v>9</v>
      </c>
      <c r="F38" s="54"/>
      <c r="G38" s="54">
        <v>5</v>
      </c>
      <c r="H38" s="54"/>
      <c r="I38" s="54"/>
      <c r="J38" s="54"/>
      <c r="K38" s="54">
        <v>1</v>
      </c>
      <c r="L38" s="54">
        <v>3</v>
      </c>
      <c r="M38" s="54"/>
      <c r="N38" s="54"/>
      <c r="O38" s="54"/>
      <c r="P38" s="54">
        <v>6</v>
      </c>
      <c r="Q38" s="54"/>
      <c r="R38" s="54"/>
      <c r="S38" s="54">
        <v>4</v>
      </c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>
        <v>4</v>
      </c>
      <c r="AJ38" s="54"/>
      <c r="AK38" s="54"/>
      <c r="AL38" s="54">
        <v>2</v>
      </c>
      <c r="AM38" s="54"/>
      <c r="AN38" s="54"/>
      <c r="AO38" s="54"/>
      <c r="AP38" s="54">
        <v>2</v>
      </c>
      <c r="AQ38" s="54"/>
      <c r="AR38" s="54"/>
      <c r="AS38" s="54"/>
      <c r="AT38" s="54"/>
      <c r="AU38" s="54">
        <v>1</v>
      </c>
      <c r="AV38" s="54"/>
      <c r="AW38" s="54"/>
      <c r="AX38" s="54"/>
      <c r="AY38" s="54"/>
    </row>
    <row r="39" spans="2:51" ht="14.25">
      <c r="B39" s="105">
        <v>1037</v>
      </c>
      <c r="C39" s="53" t="s">
        <v>509</v>
      </c>
      <c r="D39" s="43">
        <f t="shared" si="11"/>
        <v>67</v>
      </c>
      <c r="E39" s="149">
        <f t="shared" si="12"/>
        <v>13</v>
      </c>
      <c r="F39" s="54"/>
      <c r="G39" s="54">
        <v>6</v>
      </c>
      <c r="H39" s="54"/>
      <c r="I39" s="54"/>
      <c r="J39" s="54">
        <v>2</v>
      </c>
      <c r="K39" s="54"/>
      <c r="L39" s="54">
        <v>3</v>
      </c>
      <c r="M39" s="54"/>
      <c r="N39" s="54">
        <v>2</v>
      </c>
      <c r="O39" s="54"/>
      <c r="P39" s="54">
        <v>4</v>
      </c>
      <c r="Q39" s="54"/>
      <c r="R39" s="54"/>
      <c r="S39" s="54">
        <v>3</v>
      </c>
      <c r="T39" s="54">
        <v>4</v>
      </c>
      <c r="U39" s="54">
        <v>4</v>
      </c>
      <c r="V39" s="54">
        <v>4</v>
      </c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>
        <v>24</v>
      </c>
      <c r="AJ39" s="54"/>
      <c r="AK39" s="54">
        <v>3</v>
      </c>
      <c r="AL39" s="54"/>
      <c r="AM39" s="54"/>
      <c r="AN39" s="54"/>
      <c r="AO39" s="54"/>
      <c r="AP39" s="54">
        <v>6</v>
      </c>
      <c r="AQ39" s="54"/>
      <c r="AR39" s="54"/>
      <c r="AS39" s="54"/>
      <c r="AT39" s="54"/>
      <c r="AU39" s="54">
        <v>2</v>
      </c>
      <c r="AV39" s="54"/>
      <c r="AW39" s="54"/>
      <c r="AX39" s="54"/>
      <c r="AY39" s="54"/>
    </row>
    <row r="40" spans="2:51" ht="14.25">
      <c r="B40" s="105">
        <v>1038</v>
      </c>
      <c r="C40" s="53" t="s">
        <v>510</v>
      </c>
      <c r="D40" s="43">
        <f t="shared" si="11"/>
        <v>26</v>
      </c>
      <c r="E40" s="149">
        <f t="shared" si="12"/>
        <v>7</v>
      </c>
      <c r="F40" s="54"/>
      <c r="G40" s="54">
        <v>3</v>
      </c>
      <c r="H40" s="54"/>
      <c r="I40" s="54"/>
      <c r="J40" s="54"/>
      <c r="K40" s="54"/>
      <c r="L40" s="54">
        <v>5</v>
      </c>
      <c r="M40" s="54"/>
      <c r="N40" s="54"/>
      <c r="O40" s="54"/>
      <c r="P40" s="54">
        <v>8</v>
      </c>
      <c r="Q40" s="54"/>
      <c r="R40" s="54"/>
      <c r="S40" s="54">
        <v>6</v>
      </c>
      <c r="T40" s="54"/>
      <c r="U40" s="54"/>
      <c r="V40" s="54"/>
      <c r="W40" s="54"/>
      <c r="X40" s="54"/>
      <c r="Y40" s="54"/>
      <c r="Z40" s="54"/>
      <c r="AA40" s="54"/>
      <c r="AB40" s="54">
        <v>2</v>
      </c>
      <c r="AC40" s="54"/>
      <c r="AD40" s="54"/>
      <c r="AE40" s="54"/>
      <c r="AF40" s="54"/>
      <c r="AG40" s="54"/>
      <c r="AH40" s="54"/>
      <c r="AI40" s="54">
        <v>1</v>
      </c>
      <c r="AJ40" s="54"/>
      <c r="AK40" s="54">
        <v>1</v>
      </c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2:51" ht="14.25">
      <c r="B41" s="105">
        <v>1042</v>
      </c>
      <c r="C41" s="53" t="s">
        <v>511</v>
      </c>
      <c r="D41" s="43">
        <f t="shared" si="11"/>
        <v>2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>
        <v>2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</row>
    <row r="42" spans="2:51" ht="14.25">
      <c r="B42" s="105">
        <v>1044</v>
      </c>
      <c r="C42" s="53" t="s">
        <v>512</v>
      </c>
      <c r="D42" s="43">
        <f t="shared" si="11"/>
        <v>25</v>
      </c>
      <c r="E42" s="149">
        <f t="shared" si="12"/>
        <v>6</v>
      </c>
      <c r="F42" s="54"/>
      <c r="G42" s="54">
        <v>1</v>
      </c>
      <c r="H42" s="54"/>
      <c r="I42" s="54"/>
      <c r="J42" s="54"/>
      <c r="K42" s="54"/>
      <c r="L42" s="54"/>
      <c r="M42" s="54"/>
      <c r="N42" s="54"/>
      <c r="O42" s="54">
        <v>2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>
        <v>1</v>
      </c>
      <c r="AH42" s="54"/>
      <c r="AI42" s="54">
        <v>17</v>
      </c>
      <c r="AJ42" s="54"/>
      <c r="AK42" s="54">
        <v>1</v>
      </c>
      <c r="AL42" s="54"/>
      <c r="AM42" s="54"/>
      <c r="AN42" s="54"/>
      <c r="AO42" s="54"/>
      <c r="AP42" s="54">
        <v>3</v>
      </c>
      <c r="AQ42" s="54"/>
      <c r="AR42" s="54"/>
      <c r="AS42" s="54"/>
      <c r="AT42" s="54"/>
      <c r="AU42" s="54"/>
      <c r="AV42" s="54"/>
      <c r="AW42" s="54"/>
      <c r="AX42" s="54"/>
      <c r="AY42" s="54"/>
    </row>
    <row r="43" spans="2:51" ht="14.25">
      <c r="B43" s="105">
        <v>1045</v>
      </c>
      <c r="C43" s="53" t="s">
        <v>513</v>
      </c>
      <c r="D43" s="43">
        <f t="shared" si="11"/>
        <v>72</v>
      </c>
      <c r="E43" s="149">
        <f t="shared" si="12"/>
        <v>10</v>
      </c>
      <c r="F43" s="54"/>
      <c r="G43" s="54">
        <v>1</v>
      </c>
      <c r="H43" s="54"/>
      <c r="I43" s="54"/>
      <c r="J43" s="54"/>
      <c r="K43" s="54"/>
      <c r="L43" s="54"/>
      <c r="M43" s="54"/>
      <c r="N43" s="54">
        <v>4</v>
      </c>
      <c r="O43" s="54"/>
      <c r="P43" s="54"/>
      <c r="Q43" s="54"/>
      <c r="R43" s="54"/>
      <c r="S43" s="54"/>
      <c r="T43" s="54">
        <v>3</v>
      </c>
      <c r="U43" s="54"/>
      <c r="V43" s="54">
        <v>2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>
        <v>2</v>
      </c>
      <c r="AH43" s="54"/>
      <c r="AI43" s="54"/>
      <c r="AJ43" s="54">
        <v>2</v>
      </c>
      <c r="AK43" s="54">
        <v>2</v>
      </c>
      <c r="AL43" s="54"/>
      <c r="AM43" s="54"/>
      <c r="AN43" s="54"/>
      <c r="AO43" s="54">
        <v>7</v>
      </c>
      <c r="AP43" s="54">
        <v>9</v>
      </c>
      <c r="AQ43" s="54"/>
      <c r="AR43" s="54"/>
      <c r="AS43" s="54"/>
      <c r="AT43" s="54">
        <v>40</v>
      </c>
      <c r="AU43" s="54"/>
      <c r="AV43" s="54"/>
      <c r="AW43" s="54"/>
      <c r="AX43" s="54"/>
      <c r="AY43" s="54"/>
    </row>
    <row r="44" spans="2:51" ht="14.25">
      <c r="B44" s="105">
        <v>1046</v>
      </c>
      <c r="C44" s="53" t="s">
        <v>514</v>
      </c>
      <c r="D44" s="43">
        <f t="shared" si="11"/>
        <v>105</v>
      </c>
      <c r="E44" s="149">
        <f t="shared" si="12"/>
        <v>11</v>
      </c>
      <c r="F44" s="54"/>
      <c r="G44" s="54">
        <v>9</v>
      </c>
      <c r="H44" s="54"/>
      <c r="I44" s="54"/>
      <c r="J44" s="54">
        <v>6</v>
      </c>
      <c r="K44" s="54"/>
      <c r="L44" s="54">
        <v>9</v>
      </c>
      <c r="M44" s="54"/>
      <c r="N44" s="54">
        <v>11</v>
      </c>
      <c r="O44" s="54"/>
      <c r="P44" s="54">
        <v>9</v>
      </c>
      <c r="Q44" s="54"/>
      <c r="R44" s="54"/>
      <c r="S44" s="54">
        <v>9</v>
      </c>
      <c r="T44" s="54"/>
      <c r="U44" s="54">
        <v>6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10</v>
      </c>
      <c r="AH44" s="54"/>
      <c r="AI44" s="54">
        <v>4</v>
      </c>
      <c r="AJ44" s="54"/>
      <c r="AK44" s="54">
        <v>8</v>
      </c>
      <c r="AL44" s="54"/>
      <c r="AM44" s="54"/>
      <c r="AN44" s="54"/>
      <c r="AO44" s="54"/>
      <c r="AP44" s="54">
        <v>24</v>
      </c>
      <c r="AQ44" s="54"/>
      <c r="AR44" s="54"/>
      <c r="AS44" s="54"/>
      <c r="AT44" s="54"/>
      <c r="AU44" s="54"/>
      <c r="AV44" s="54"/>
      <c r="AW44" s="54"/>
      <c r="AX44" s="54"/>
      <c r="AY44" s="54"/>
    </row>
    <row r="45" spans="2:51" ht="14.25">
      <c r="B45" s="105">
        <v>1047</v>
      </c>
      <c r="C45" s="53" t="s">
        <v>945</v>
      </c>
      <c r="D45" s="43">
        <f t="shared" si="11"/>
        <v>28</v>
      </c>
      <c r="E45" s="149">
        <f t="shared" si="12"/>
        <v>9</v>
      </c>
      <c r="F45" s="54">
        <v>2</v>
      </c>
      <c r="G45" s="54">
        <v>2</v>
      </c>
      <c r="H45" s="54"/>
      <c r="I45" s="54"/>
      <c r="J45" s="54"/>
      <c r="K45" s="54"/>
      <c r="L45" s="54">
        <v>2</v>
      </c>
      <c r="M45" s="54"/>
      <c r="N45" s="54"/>
      <c r="O45" s="54"/>
      <c r="P45" s="54">
        <v>2</v>
      </c>
      <c r="Q45" s="54"/>
      <c r="R45" s="54"/>
      <c r="S45" s="54">
        <v>2</v>
      </c>
      <c r="T45" s="54"/>
      <c r="U45" s="54"/>
      <c r="V45" s="54"/>
      <c r="W45" s="54"/>
      <c r="X45" s="54"/>
      <c r="Y45" s="54"/>
      <c r="Z45" s="54"/>
      <c r="AA45" s="54"/>
      <c r="AB45" s="54">
        <v>2</v>
      </c>
      <c r="AC45" s="54"/>
      <c r="AD45" s="54"/>
      <c r="AE45" s="54"/>
      <c r="AF45" s="54"/>
      <c r="AG45" s="54"/>
      <c r="AH45" s="54"/>
      <c r="AI45" s="54">
        <v>10</v>
      </c>
      <c r="AJ45" s="54"/>
      <c r="AK45" s="54">
        <v>4</v>
      </c>
      <c r="AL45" s="54"/>
      <c r="AM45" s="54"/>
      <c r="AN45" s="54"/>
      <c r="AO45" s="54"/>
      <c r="AP45" s="54"/>
      <c r="AQ45" s="54"/>
      <c r="AR45" s="54"/>
      <c r="AS45" s="54">
        <v>2</v>
      </c>
      <c r="AT45" s="54"/>
      <c r="AU45" s="54"/>
      <c r="AV45" s="54"/>
      <c r="AW45" s="54"/>
      <c r="AX45" s="54"/>
      <c r="AY45" s="54"/>
    </row>
    <row r="46" spans="2:51" ht="14.25">
      <c r="B46" s="105">
        <v>1050</v>
      </c>
      <c r="C46" s="53" t="s">
        <v>515</v>
      </c>
      <c r="D46" s="43">
        <f t="shared" si="11"/>
        <v>55</v>
      </c>
      <c r="E46" s="149">
        <f t="shared" si="12"/>
        <v>12</v>
      </c>
      <c r="F46" s="54"/>
      <c r="G46" s="54">
        <v>7</v>
      </c>
      <c r="H46" s="54"/>
      <c r="I46" s="54"/>
      <c r="J46" s="54"/>
      <c r="K46" s="54"/>
      <c r="L46" s="54">
        <v>5</v>
      </c>
      <c r="M46" s="54"/>
      <c r="N46" s="54">
        <v>4</v>
      </c>
      <c r="O46" s="54"/>
      <c r="P46" s="54">
        <v>5</v>
      </c>
      <c r="Q46" s="54"/>
      <c r="R46" s="54"/>
      <c r="S46" s="54">
        <v>5</v>
      </c>
      <c r="T46" s="54"/>
      <c r="U46" s="54">
        <v>1</v>
      </c>
      <c r="V46" s="54"/>
      <c r="W46" s="54"/>
      <c r="X46" s="54"/>
      <c r="Y46" s="54"/>
      <c r="Z46" s="54"/>
      <c r="AA46" s="54"/>
      <c r="AB46" s="54">
        <v>1</v>
      </c>
      <c r="AC46" s="54"/>
      <c r="AD46" s="54"/>
      <c r="AE46" s="54"/>
      <c r="AF46" s="54"/>
      <c r="AG46" s="54">
        <v>3</v>
      </c>
      <c r="AH46" s="54"/>
      <c r="AI46" s="54">
        <v>5</v>
      </c>
      <c r="AJ46" s="54">
        <v>3</v>
      </c>
      <c r="AK46" s="54">
        <v>2</v>
      </c>
      <c r="AL46" s="54"/>
      <c r="AM46" s="54"/>
      <c r="AN46" s="54"/>
      <c r="AO46" s="54"/>
      <c r="AP46" s="54">
        <v>14</v>
      </c>
      <c r="AQ46" s="54"/>
      <c r="AR46" s="54"/>
      <c r="AS46" s="54"/>
      <c r="AT46" s="54"/>
      <c r="AU46" s="54"/>
      <c r="AV46" s="54"/>
      <c r="AW46" s="54"/>
      <c r="AX46" s="54"/>
      <c r="AY46" s="54"/>
    </row>
    <row r="47" spans="2:51" ht="14.25">
      <c r="B47" s="105">
        <v>1052</v>
      </c>
      <c r="C47" s="53" t="s">
        <v>516</v>
      </c>
      <c r="D47" s="43">
        <f t="shared" si="11"/>
        <v>0</v>
      </c>
      <c r="E47" s="149">
        <f t="shared" si="12"/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</row>
    <row r="48" spans="2:51" ht="14.25">
      <c r="B48" s="105">
        <v>1053</v>
      </c>
      <c r="C48" s="53" t="s">
        <v>517</v>
      </c>
      <c r="D48" s="43">
        <f t="shared" si="11"/>
        <v>4</v>
      </c>
      <c r="E48" s="149">
        <f t="shared" si="12"/>
        <v>1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>
        <v>4</v>
      </c>
      <c r="AP48" s="54"/>
      <c r="AQ48" s="54"/>
      <c r="AR48" s="54"/>
      <c r="AS48" s="54"/>
      <c r="AT48" s="54"/>
      <c r="AU48" s="54"/>
      <c r="AV48" s="54"/>
      <c r="AW48" s="54"/>
      <c r="AX48" s="54"/>
      <c r="AY48" s="54"/>
    </row>
    <row r="49" spans="2:51" ht="14.25">
      <c r="B49" s="105">
        <v>1054</v>
      </c>
      <c r="C49" s="53" t="s">
        <v>518</v>
      </c>
      <c r="D49" s="43">
        <f t="shared" si="11"/>
        <v>23</v>
      </c>
      <c r="E49" s="149">
        <f t="shared" si="12"/>
        <v>8</v>
      </c>
      <c r="F49" s="54"/>
      <c r="G49" s="54">
        <v>3</v>
      </c>
      <c r="H49" s="54"/>
      <c r="I49" s="54"/>
      <c r="J49" s="54"/>
      <c r="K49" s="54"/>
      <c r="L49" s="54">
        <v>3</v>
      </c>
      <c r="M49" s="54"/>
      <c r="N49" s="54"/>
      <c r="O49" s="54"/>
      <c r="P49" s="54">
        <v>3</v>
      </c>
      <c r="Q49" s="54"/>
      <c r="R49" s="54"/>
      <c r="S49" s="54">
        <v>3</v>
      </c>
      <c r="T49" s="54"/>
      <c r="U49" s="54">
        <v>2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3</v>
      </c>
      <c r="AJ49" s="54"/>
      <c r="AK49" s="54">
        <v>2</v>
      </c>
      <c r="AL49" s="54"/>
      <c r="AM49" s="54"/>
      <c r="AN49" s="54"/>
      <c r="AO49" s="54"/>
      <c r="AP49" s="54">
        <v>4</v>
      </c>
      <c r="AQ49" s="54"/>
      <c r="AR49" s="54"/>
      <c r="AS49" s="54"/>
      <c r="AT49" s="54"/>
      <c r="AU49" s="54"/>
      <c r="AV49" s="54"/>
      <c r="AW49" s="54"/>
      <c r="AX49" s="54"/>
      <c r="AY49" s="54"/>
    </row>
    <row r="50" spans="2:51" ht="14.25">
      <c r="B50" s="105">
        <v>1055</v>
      </c>
      <c r="C50" s="53" t="s">
        <v>519</v>
      </c>
      <c r="D50" s="43">
        <f t="shared" si="11"/>
        <v>16</v>
      </c>
      <c r="E50" s="149">
        <f t="shared" si="12"/>
        <v>9</v>
      </c>
      <c r="F50" s="54">
        <v>2</v>
      </c>
      <c r="G50" s="54">
        <v>1</v>
      </c>
      <c r="H50" s="54"/>
      <c r="I50" s="54"/>
      <c r="J50" s="54"/>
      <c r="K50" s="54"/>
      <c r="L50" s="54">
        <v>1</v>
      </c>
      <c r="M50" s="54"/>
      <c r="N50" s="54"/>
      <c r="O50" s="54"/>
      <c r="P50" s="54">
        <v>1</v>
      </c>
      <c r="Q50" s="54"/>
      <c r="R50" s="54"/>
      <c r="S50" s="54">
        <v>1</v>
      </c>
      <c r="T50" s="54"/>
      <c r="U50" s="54"/>
      <c r="V50" s="54">
        <v>2</v>
      </c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>
        <v>2</v>
      </c>
      <c r="AK50" s="54">
        <v>4</v>
      </c>
      <c r="AL50" s="54"/>
      <c r="AM50" s="54"/>
      <c r="AN50" s="54"/>
      <c r="AO50" s="54"/>
      <c r="AP50" s="54">
        <v>2</v>
      </c>
      <c r="AQ50" s="54"/>
      <c r="AR50" s="54"/>
      <c r="AS50" s="54"/>
      <c r="AT50" s="54"/>
      <c r="AU50" s="54"/>
      <c r="AV50" s="54"/>
      <c r="AW50" s="54"/>
      <c r="AX50" s="54"/>
      <c r="AY50" s="54"/>
    </row>
    <row r="51" spans="2:51" ht="14.25">
      <c r="B51" s="105">
        <v>1056</v>
      </c>
      <c r="C51" s="55" t="s">
        <v>520</v>
      </c>
      <c r="D51" s="43">
        <f t="shared" si="11"/>
        <v>182</v>
      </c>
      <c r="E51" s="149">
        <f t="shared" si="12"/>
        <v>16</v>
      </c>
      <c r="F51" s="54">
        <v>2</v>
      </c>
      <c r="G51" s="54">
        <v>22</v>
      </c>
      <c r="H51" s="54"/>
      <c r="I51" s="54"/>
      <c r="J51" s="54"/>
      <c r="K51" s="54"/>
      <c r="L51" s="54">
        <v>23</v>
      </c>
      <c r="M51" s="54"/>
      <c r="N51" s="54">
        <v>2</v>
      </c>
      <c r="O51" s="54"/>
      <c r="P51" s="54">
        <v>23</v>
      </c>
      <c r="Q51" s="54"/>
      <c r="R51" s="54"/>
      <c r="S51" s="54">
        <v>22</v>
      </c>
      <c r="T51" s="54">
        <v>10</v>
      </c>
      <c r="U51" s="54">
        <v>1</v>
      </c>
      <c r="V51" s="54">
        <v>3</v>
      </c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>
        <v>55</v>
      </c>
      <c r="AJ51" s="54">
        <v>2</v>
      </c>
      <c r="AK51" s="54">
        <v>2</v>
      </c>
      <c r="AL51" s="54">
        <v>2</v>
      </c>
      <c r="AM51" s="54">
        <v>2</v>
      </c>
      <c r="AN51" s="54"/>
      <c r="AO51" s="54"/>
      <c r="AP51" s="54">
        <v>9</v>
      </c>
      <c r="AQ51" s="54">
        <v>2</v>
      </c>
      <c r="AR51" s="54"/>
      <c r="AS51" s="54"/>
      <c r="AT51" s="54"/>
      <c r="AU51" s="54"/>
      <c r="AV51" s="54"/>
      <c r="AW51" s="54"/>
      <c r="AX51" s="54"/>
      <c r="AY51" s="54"/>
    </row>
    <row r="52" spans="2:51" ht="14.25">
      <c r="B52" s="105">
        <v>1057</v>
      </c>
      <c r="C52" s="53" t="s">
        <v>521</v>
      </c>
      <c r="D52" s="43">
        <f t="shared" si="11"/>
        <v>32</v>
      </c>
      <c r="E52" s="149">
        <f t="shared" si="12"/>
        <v>5</v>
      </c>
      <c r="F52" s="54"/>
      <c r="G52" s="54">
        <v>7</v>
      </c>
      <c r="H52" s="54"/>
      <c r="I52" s="54"/>
      <c r="J52" s="54"/>
      <c r="K52" s="54"/>
      <c r="L52" s="54">
        <v>6</v>
      </c>
      <c r="M52" s="54"/>
      <c r="N52" s="54"/>
      <c r="O52" s="54"/>
      <c r="P52" s="54">
        <v>9</v>
      </c>
      <c r="Q52" s="54"/>
      <c r="R52" s="54"/>
      <c r="S52" s="54">
        <v>9</v>
      </c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>
        <v>1</v>
      </c>
      <c r="AQ52" s="54"/>
      <c r="AR52" s="54"/>
      <c r="AS52" s="54"/>
      <c r="AT52" s="54"/>
      <c r="AU52" s="54"/>
      <c r="AV52" s="54"/>
      <c r="AW52" s="54"/>
      <c r="AX52" s="54"/>
      <c r="AY52" s="54"/>
    </row>
    <row r="53" spans="2:51" ht="14.25">
      <c r="B53" s="105">
        <v>1058</v>
      </c>
      <c r="C53" s="53" t="s">
        <v>522</v>
      </c>
      <c r="D53" s="43">
        <f t="shared" si="11"/>
        <v>2</v>
      </c>
      <c r="E53" s="149">
        <f t="shared" si="12"/>
        <v>1</v>
      </c>
      <c r="F53" s="54"/>
      <c r="G53" s="54"/>
      <c r="H53" s="54"/>
      <c r="I53" s="54"/>
      <c r="J53" s="54"/>
      <c r="K53" s="54"/>
      <c r="L53" s="54"/>
      <c r="M53" s="54"/>
      <c r="N53" s="54">
        <v>2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2:51" ht="14.25">
      <c r="B54" s="105">
        <v>1059</v>
      </c>
      <c r="C54" s="53" t="s">
        <v>523</v>
      </c>
      <c r="D54" s="43">
        <f t="shared" si="11"/>
        <v>53</v>
      </c>
      <c r="E54" s="149">
        <f t="shared" si="12"/>
        <v>14</v>
      </c>
      <c r="F54" s="54"/>
      <c r="G54" s="54">
        <v>1</v>
      </c>
      <c r="H54" s="54"/>
      <c r="I54" s="54"/>
      <c r="J54" s="54">
        <v>4</v>
      </c>
      <c r="K54" s="54"/>
      <c r="L54" s="54">
        <v>1</v>
      </c>
      <c r="M54" s="54"/>
      <c r="N54" s="54">
        <v>6</v>
      </c>
      <c r="O54" s="54">
        <v>1</v>
      </c>
      <c r="P54" s="54">
        <v>1</v>
      </c>
      <c r="Q54" s="54"/>
      <c r="R54" s="54"/>
      <c r="S54" s="54">
        <v>1</v>
      </c>
      <c r="T54" s="54">
        <v>2</v>
      </c>
      <c r="U54" s="54">
        <v>4</v>
      </c>
      <c r="V54" s="54"/>
      <c r="W54" s="54">
        <v>4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>
        <v>5</v>
      </c>
      <c r="AJ54" s="54">
        <v>4</v>
      </c>
      <c r="AK54" s="54"/>
      <c r="AL54" s="54"/>
      <c r="AM54" s="54"/>
      <c r="AN54" s="54"/>
      <c r="AO54" s="54">
        <v>6</v>
      </c>
      <c r="AP54" s="54">
        <v>13</v>
      </c>
      <c r="AQ54" s="54"/>
      <c r="AR54" s="54"/>
      <c r="AS54" s="54"/>
      <c r="AT54" s="54"/>
      <c r="AU54" s="54"/>
      <c r="AV54" s="54"/>
      <c r="AW54" s="54"/>
      <c r="AX54" s="54"/>
      <c r="AY54" s="54"/>
    </row>
    <row r="55" spans="2:51" ht="14.25">
      <c r="B55" s="105">
        <v>1060</v>
      </c>
      <c r="C55" s="53" t="s">
        <v>524</v>
      </c>
      <c r="D55" s="43">
        <f aca="true" t="shared" si="13" ref="D55:D84">SUM(F55:AY55)</f>
        <v>18</v>
      </c>
      <c r="E55" s="149">
        <f aca="true" t="shared" si="14" ref="E55:E84">COUNT(F55:AY55)</f>
        <v>8</v>
      </c>
      <c r="F55" s="54">
        <v>1</v>
      </c>
      <c r="G55" s="54">
        <v>2</v>
      </c>
      <c r="H55" s="54"/>
      <c r="I55" s="54"/>
      <c r="J55" s="54"/>
      <c r="K55" s="54"/>
      <c r="L55" s="54">
        <v>2</v>
      </c>
      <c r="M55" s="54"/>
      <c r="N55" s="54">
        <v>2</v>
      </c>
      <c r="O55" s="54"/>
      <c r="P55" s="54">
        <v>2</v>
      </c>
      <c r="Q55" s="54"/>
      <c r="R55" s="54"/>
      <c r="S55" s="54">
        <v>2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>
        <v>1</v>
      </c>
      <c r="AH55" s="54"/>
      <c r="AI55" s="54"/>
      <c r="AJ55" s="54"/>
      <c r="AK55" s="54">
        <v>6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2:51" ht="14.25">
      <c r="B56" s="105">
        <v>1061</v>
      </c>
      <c r="C56" s="53" t="s">
        <v>525</v>
      </c>
      <c r="D56" s="43">
        <f t="shared" si="13"/>
        <v>3</v>
      </c>
      <c r="E56" s="149">
        <f t="shared" si="14"/>
        <v>1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>
        <v>3</v>
      </c>
      <c r="AQ56" s="54"/>
      <c r="AR56" s="54"/>
      <c r="AS56" s="54"/>
      <c r="AT56" s="54"/>
      <c r="AU56" s="54"/>
      <c r="AV56" s="54"/>
      <c r="AW56" s="54"/>
      <c r="AX56" s="54"/>
      <c r="AY56" s="54"/>
    </row>
    <row r="57" spans="2:51" ht="14.25">
      <c r="B57" s="105">
        <v>1062</v>
      </c>
      <c r="C57" s="53" t="s">
        <v>526</v>
      </c>
      <c r="D57" s="43">
        <f t="shared" si="13"/>
        <v>57</v>
      </c>
      <c r="E57" s="149">
        <f t="shared" si="14"/>
        <v>8</v>
      </c>
      <c r="F57" s="54"/>
      <c r="G57" s="54">
        <v>10</v>
      </c>
      <c r="H57" s="54"/>
      <c r="I57" s="54"/>
      <c r="J57" s="54"/>
      <c r="K57" s="54"/>
      <c r="L57" s="54">
        <v>10</v>
      </c>
      <c r="M57" s="54"/>
      <c r="N57" s="54">
        <v>8</v>
      </c>
      <c r="O57" s="54"/>
      <c r="P57" s="54">
        <v>10</v>
      </c>
      <c r="Q57" s="54"/>
      <c r="R57" s="54"/>
      <c r="S57" s="54">
        <v>10</v>
      </c>
      <c r="T57" s="54"/>
      <c r="U57" s="54">
        <v>2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>
        <v>2</v>
      </c>
      <c r="AO57" s="54"/>
      <c r="AP57" s="54">
        <v>5</v>
      </c>
      <c r="AQ57" s="54"/>
      <c r="AR57" s="54"/>
      <c r="AS57" s="54"/>
      <c r="AT57" s="54"/>
      <c r="AU57" s="54"/>
      <c r="AV57" s="54"/>
      <c r="AW57" s="54"/>
      <c r="AX57" s="54"/>
      <c r="AY57" s="54"/>
    </row>
    <row r="58" spans="2:51" ht="14.25">
      <c r="B58" s="105">
        <v>1063</v>
      </c>
      <c r="C58" s="53" t="s">
        <v>527</v>
      </c>
      <c r="D58" s="43">
        <f t="shared" si="13"/>
        <v>119</v>
      </c>
      <c r="E58" s="149">
        <f t="shared" si="14"/>
        <v>13</v>
      </c>
      <c r="F58" s="54">
        <v>1</v>
      </c>
      <c r="G58" s="54">
        <v>16</v>
      </c>
      <c r="H58" s="54"/>
      <c r="I58" s="54"/>
      <c r="J58" s="54"/>
      <c r="K58" s="54"/>
      <c r="L58" s="54">
        <v>16</v>
      </c>
      <c r="M58" s="54"/>
      <c r="N58" s="54"/>
      <c r="O58" s="54"/>
      <c r="P58" s="54">
        <v>17</v>
      </c>
      <c r="Q58" s="54"/>
      <c r="R58" s="54"/>
      <c r="S58" s="54">
        <v>17</v>
      </c>
      <c r="T58" s="54"/>
      <c r="U58" s="54"/>
      <c r="V58" s="54">
        <v>11</v>
      </c>
      <c r="W58" s="54"/>
      <c r="X58" s="54"/>
      <c r="Y58" s="54">
        <v>1</v>
      </c>
      <c r="Z58" s="54"/>
      <c r="AA58" s="54"/>
      <c r="AB58" s="54"/>
      <c r="AC58" s="54"/>
      <c r="AD58" s="54"/>
      <c r="AE58" s="54"/>
      <c r="AF58" s="54"/>
      <c r="AG58" s="54"/>
      <c r="AH58" s="54"/>
      <c r="AI58" s="54">
        <v>4</v>
      </c>
      <c r="AJ58" s="54"/>
      <c r="AK58" s="54">
        <v>1</v>
      </c>
      <c r="AL58" s="54"/>
      <c r="AM58" s="54"/>
      <c r="AN58" s="54"/>
      <c r="AO58" s="54">
        <v>6</v>
      </c>
      <c r="AP58" s="54">
        <v>26</v>
      </c>
      <c r="AQ58" s="54">
        <v>2</v>
      </c>
      <c r="AR58" s="54"/>
      <c r="AS58" s="54"/>
      <c r="AT58" s="54"/>
      <c r="AU58" s="54">
        <v>1</v>
      </c>
      <c r="AV58" s="54"/>
      <c r="AW58" s="54"/>
      <c r="AX58" s="54"/>
      <c r="AY58" s="54"/>
    </row>
    <row r="59" spans="2:51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</row>
    <row r="60" spans="2:51" ht="14.25">
      <c r="B60" s="105">
        <v>1076</v>
      </c>
      <c r="C60" s="55" t="s">
        <v>529</v>
      </c>
      <c r="D60" s="43">
        <f t="shared" si="13"/>
        <v>107</v>
      </c>
      <c r="E60" s="149">
        <f t="shared" si="14"/>
        <v>16</v>
      </c>
      <c r="F60" s="54">
        <v>1</v>
      </c>
      <c r="G60" s="54">
        <v>9</v>
      </c>
      <c r="H60" s="54"/>
      <c r="I60" s="54"/>
      <c r="J60" s="54"/>
      <c r="K60" s="54">
        <v>1</v>
      </c>
      <c r="L60" s="54">
        <v>9</v>
      </c>
      <c r="M60" s="54"/>
      <c r="N60" s="54"/>
      <c r="O60" s="54">
        <v>8</v>
      </c>
      <c r="P60" s="54">
        <v>9</v>
      </c>
      <c r="Q60" s="54"/>
      <c r="R60" s="54"/>
      <c r="S60" s="54">
        <v>9</v>
      </c>
      <c r="T60" s="54">
        <v>3</v>
      </c>
      <c r="U60" s="54"/>
      <c r="V60" s="54">
        <v>12</v>
      </c>
      <c r="W60" s="54"/>
      <c r="X60" s="54"/>
      <c r="Y60" s="54">
        <v>1</v>
      </c>
      <c r="Z60" s="54"/>
      <c r="AA60" s="54"/>
      <c r="AB60" s="54"/>
      <c r="AC60" s="54"/>
      <c r="AD60" s="54"/>
      <c r="AE60" s="54"/>
      <c r="AF60" s="54"/>
      <c r="AG60" s="54">
        <v>2</v>
      </c>
      <c r="AH60" s="54"/>
      <c r="AI60" s="54">
        <v>33</v>
      </c>
      <c r="AJ60" s="54"/>
      <c r="AK60" s="54"/>
      <c r="AL60" s="54">
        <v>6</v>
      </c>
      <c r="AM60" s="54"/>
      <c r="AN60" s="54">
        <v>2</v>
      </c>
      <c r="AO60" s="54"/>
      <c r="AP60" s="54">
        <v>1</v>
      </c>
      <c r="AQ60" s="54"/>
      <c r="AR60" s="54">
        <v>1</v>
      </c>
      <c r="AS60" s="54"/>
      <c r="AT60" s="54"/>
      <c r="AU60" s="54"/>
      <c r="AV60" s="54"/>
      <c r="AW60" s="54"/>
      <c r="AX60" s="54"/>
      <c r="AY60" s="54"/>
    </row>
    <row r="61" spans="2:51" ht="14.25">
      <c r="B61" s="105">
        <v>1093</v>
      </c>
      <c r="C61" s="55" t="s">
        <v>530</v>
      </c>
      <c r="D61" s="43">
        <f t="shared" si="13"/>
        <v>63</v>
      </c>
      <c r="E61" s="149">
        <f t="shared" si="14"/>
        <v>9</v>
      </c>
      <c r="F61" s="54"/>
      <c r="G61" s="54">
        <v>1</v>
      </c>
      <c r="H61" s="54"/>
      <c r="I61" s="54"/>
      <c r="J61" s="54"/>
      <c r="K61" s="54"/>
      <c r="L61" s="54">
        <v>1</v>
      </c>
      <c r="M61" s="54"/>
      <c r="N61" s="54"/>
      <c r="O61" s="54">
        <v>4</v>
      </c>
      <c r="P61" s="54">
        <v>1</v>
      </c>
      <c r="Q61" s="54"/>
      <c r="R61" s="54"/>
      <c r="S61" s="54">
        <v>1</v>
      </c>
      <c r="T61" s="54"/>
      <c r="U61" s="54">
        <v>2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>
        <v>40</v>
      </c>
      <c r="AJ61" s="54"/>
      <c r="AK61" s="54"/>
      <c r="AL61" s="54">
        <v>4</v>
      </c>
      <c r="AM61" s="54"/>
      <c r="AN61" s="54"/>
      <c r="AO61" s="54"/>
      <c r="AP61" s="54">
        <v>9</v>
      </c>
      <c r="AQ61" s="54"/>
      <c r="AR61" s="54"/>
      <c r="AS61" s="54"/>
      <c r="AT61" s="54"/>
      <c r="AU61" s="54"/>
      <c r="AV61" s="54"/>
      <c r="AW61" s="54"/>
      <c r="AX61" s="54"/>
      <c r="AY61" s="54"/>
    </row>
    <row r="62" spans="2:51" ht="14.25">
      <c r="B62" s="105">
        <v>1101</v>
      </c>
      <c r="C62" s="53" t="s">
        <v>531</v>
      </c>
      <c r="D62" s="43">
        <f t="shared" si="13"/>
        <v>59</v>
      </c>
      <c r="E62" s="149">
        <f t="shared" si="14"/>
        <v>5</v>
      </c>
      <c r="F62" s="54"/>
      <c r="G62" s="54">
        <v>16</v>
      </c>
      <c r="H62" s="54"/>
      <c r="I62" s="54"/>
      <c r="J62" s="54"/>
      <c r="K62" s="54"/>
      <c r="L62" s="54">
        <v>11</v>
      </c>
      <c r="M62" s="54"/>
      <c r="N62" s="54"/>
      <c r="O62" s="54"/>
      <c r="P62" s="54">
        <v>14</v>
      </c>
      <c r="Q62" s="54"/>
      <c r="R62" s="54"/>
      <c r="S62" s="54">
        <v>17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>
        <v>1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</row>
    <row r="63" spans="2:51" ht="14.25">
      <c r="B63" s="105">
        <v>1103</v>
      </c>
      <c r="C63" s="53" t="s">
        <v>532</v>
      </c>
      <c r="D63" s="43">
        <f t="shared" si="13"/>
        <v>0</v>
      </c>
      <c r="E63" s="149">
        <f t="shared" si="14"/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</row>
    <row r="64" spans="2:51" ht="14.25">
      <c r="B64" s="105">
        <v>1110</v>
      </c>
      <c r="C64" s="55" t="s">
        <v>533</v>
      </c>
      <c r="D64" s="43">
        <f t="shared" si="13"/>
        <v>60</v>
      </c>
      <c r="E64" s="149">
        <f t="shared" si="14"/>
        <v>11</v>
      </c>
      <c r="F64" s="54"/>
      <c r="G64" s="54"/>
      <c r="H64" s="54"/>
      <c r="I64" s="54"/>
      <c r="J64" s="54"/>
      <c r="K64" s="54">
        <v>1</v>
      </c>
      <c r="L64" s="54"/>
      <c r="M64" s="54"/>
      <c r="N64" s="54"/>
      <c r="O64" s="54"/>
      <c r="P64" s="54"/>
      <c r="Q64" s="54"/>
      <c r="R64" s="54"/>
      <c r="S64" s="54"/>
      <c r="T64" s="54">
        <v>3</v>
      </c>
      <c r="U64" s="54"/>
      <c r="V64" s="54">
        <v>6</v>
      </c>
      <c r="W64" s="54">
        <v>2</v>
      </c>
      <c r="X64" s="54"/>
      <c r="Y64" s="54"/>
      <c r="Z64" s="54"/>
      <c r="AA64" s="54"/>
      <c r="AB64" s="54">
        <v>1</v>
      </c>
      <c r="AC64" s="54"/>
      <c r="AD64" s="54"/>
      <c r="AE64" s="54"/>
      <c r="AF64" s="54"/>
      <c r="AG64" s="54"/>
      <c r="AH64" s="54"/>
      <c r="AI64" s="54">
        <v>17</v>
      </c>
      <c r="AJ64" s="54"/>
      <c r="AK64" s="54"/>
      <c r="AL64" s="54">
        <v>7</v>
      </c>
      <c r="AM64" s="54"/>
      <c r="AN64" s="54"/>
      <c r="AO64" s="54">
        <v>2</v>
      </c>
      <c r="AP64" s="54">
        <v>16</v>
      </c>
      <c r="AQ64" s="54"/>
      <c r="AR64" s="54"/>
      <c r="AS64" s="54">
        <v>1</v>
      </c>
      <c r="AT64" s="54"/>
      <c r="AU64" s="54">
        <v>4</v>
      </c>
      <c r="AV64" s="54"/>
      <c r="AW64" s="54"/>
      <c r="AX64" s="54"/>
      <c r="AY64" s="54"/>
    </row>
    <row r="65" spans="2:51" ht="14.25">
      <c r="B65" s="105">
        <v>1129</v>
      </c>
      <c r="C65" s="55" t="s">
        <v>534</v>
      </c>
      <c r="D65" s="43">
        <f t="shared" si="13"/>
        <v>23</v>
      </c>
      <c r="E65" s="149">
        <f t="shared" si="14"/>
        <v>11</v>
      </c>
      <c r="F65" s="54"/>
      <c r="G65" s="54">
        <v>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>
        <v>1</v>
      </c>
      <c r="U65" s="54"/>
      <c r="V65" s="54">
        <v>2</v>
      </c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>
        <v>1</v>
      </c>
      <c r="AH65" s="54"/>
      <c r="AI65" s="54">
        <v>5</v>
      </c>
      <c r="AJ65" s="54"/>
      <c r="AK65" s="54">
        <v>1</v>
      </c>
      <c r="AL65" s="54">
        <v>3</v>
      </c>
      <c r="AM65" s="54"/>
      <c r="AN65" s="54"/>
      <c r="AO65" s="54">
        <v>3</v>
      </c>
      <c r="AP65" s="54">
        <v>2</v>
      </c>
      <c r="AQ65" s="54">
        <v>3</v>
      </c>
      <c r="AR65" s="54"/>
      <c r="AS65" s="54"/>
      <c r="AT65" s="54"/>
      <c r="AU65" s="54">
        <v>1</v>
      </c>
      <c r="AV65" s="54"/>
      <c r="AW65" s="54"/>
      <c r="AX65" s="54"/>
      <c r="AY65" s="54"/>
    </row>
    <row r="66" spans="2:51" ht="14.25">
      <c r="B66" s="105">
        <v>1151</v>
      </c>
      <c r="C66" s="55" t="s">
        <v>535</v>
      </c>
      <c r="D66" s="43">
        <f t="shared" si="13"/>
        <v>12</v>
      </c>
      <c r="E66" s="149">
        <f t="shared" si="14"/>
        <v>5</v>
      </c>
      <c r="F66" s="54"/>
      <c r="G66" s="54"/>
      <c r="H66" s="54"/>
      <c r="I66" s="54"/>
      <c r="J66" s="54"/>
      <c r="K66" s="54"/>
      <c r="L66" s="54"/>
      <c r="M66" s="54"/>
      <c r="N66" s="54"/>
      <c r="O66" s="54">
        <v>1</v>
      </c>
      <c r="P66" s="54"/>
      <c r="Q66" s="54"/>
      <c r="R66" s="54"/>
      <c r="S66" s="54"/>
      <c r="T66" s="54"/>
      <c r="U66" s="54"/>
      <c r="V66" s="54">
        <v>1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>
        <v>7</v>
      </c>
      <c r="AJ66" s="54"/>
      <c r="AK66" s="54"/>
      <c r="AL66" s="54">
        <v>1</v>
      </c>
      <c r="AM66" s="54"/>
      <c r="AN66" s="54"/>
      <c r="AO66" s="54">
        <v>2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</row>
    <row r="67" spans="2:51" ht="14.25">
      <c r="B67" s="105">
        <v>1192</v>
      </c>
      <c r="C67" s="55" t="s">
        <v>536</v>
      </c>
      <c r="D67" s="43">
        <f t="shared" si="13"/>
        <v>3</v>
      </c>
      <c r="E67" s="149">
        <f t="shared" si="14"/>
        <v>1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>
        <v>3</v>
      </c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</row>
    <row r="68" spans="2:51" ht="14.25">
      <c r="B68" s="105">
        <v>1225</v>
      </c>
      <c r="C68" s="55" t="s">
        <v>537</v>
      </c>
      <c r="D68" s="43">
        <f t="shared" si="13"/>
        <v>86</v>
      </c>
      <c r="E68" s="149">
        <f t="shared" si="14"/>
        <v>8</v>
      </c>
      <c r="F68" s="54"/>
      <c r="G68" s="54">
        <v>15</v>
      </c>
      <c r="H68" s="54"/>
      <c r="I68" s="54"/>
      <c r="J68" s="54"/>
      <c r="K68" s="54"/>
      <c r="L68" s="54">
        <v>13</v>
      </c>
      <c r="M68" s="54"/>
      <c r="N68" s="54"/>
      <c r="O68" s="54"/>
      <c r="P68" s="54">
        <v>14</v>
      </c>
      <c r="Q68" s="54"/>
      <c r="R68" s="54"/>
      <c r="S68" s="54">
        <v>16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>
        <v>22</v>
      </c>
      <c r="AJ68" s="54"/>
      <c r="AK68" s="54"/>
      <c r="AL68" s="54"/>
      <c r="AM68" s="54"/>
      <c r="AN68" s="54"/>
      <c r="AO68" s="54">
        <v>2</v>
      </c>
      <c r="AP68" s="54">
        <v>3</v>
      </c>
      <c r="AQ68" s="54">
        <v>1</v>
      </c>
      <c r="AR68" s="54"/>
      <c r="AS68" s="54"/>
      <c r="AT68" s="54"/>
      <c r="AU68" s="54"/>
      <c r="AV68" s="54"/>
      <c r="AW68" s="54"/>
      <c r="AX68" s="54"/>
      <c r="AY68" s="54"/>
    </row>
    <row r="69" spans="2:51" ht="14.25">
      <c r="B69" s="105">
        <v>1287</v>
      </c>
      <c r="C69" s="55" t="s">
        <v>538</v>
      </c>
      <c r="D69" s="43">
        <f t="shared" si="13"/>
        <v>88</v>
      </c>
      <c r="E69" s="149">
        <f t="shared" si="14"/>
        <v>11</v>
      </c>
      <c r="F69" s="54"/>
      <c r="G69" s="54">
        <v>16</v>
      </c>
      <c r="H69" s="54"/>
      <c r="I69" s="54"/>
      <c r="J69" s="54"/>
      <c r="K69" s="54">
        <v>1</v>
      </c>
      <c r="L69" s="54">
        <v>17</v>
      </c>
      <c r="M69" s="54"/>
      <c r="N69" s="54"/>
      <c r="O69" s="54">
        <v>2</v>
      </c>
      <c r="P69" s="54">
        <v>17</v>
      </c>
      <c r="Q69" s="54"/>
      <c r="R69" s="54"/>
      <c r="S69" s="54">
        <v>17</v>
      </c>
      <c r="T69" s="54"/>
      <c r="U69" s="54"/>
      <c r="V69" s="54">
        <v>1</v>
      </c>
      <c r="W69" s="54"/>
      <c r="X69" s="54"/>
      <c r="Y69" s="54">
        <v>2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>
        <v>13</v>
      </c>
      <c r="AJ69" s="54"/>
      <c r="AK69" s="54">
        <v>1</v>
      </c>
      <c r="AL69" s="54">
        <v>1</v>
      </c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</row>
    <row r="70" spans="2:51" ht="14.25">
      <c r="B70" s="105">
        <v>1310</v>
      </c>
      <c r="C70" s="55" t="s">
        <v>946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2:51" ht="14.25">
      <c r="B71" s="105">
        <v>1372</v>
      </c>
      <c r="C71" s="55" t="s">
        <v>539</v>
      </c>
      <c r="D71" s="43">
        <f t="shared" si="13"/>
        <v>8</v>
      </c>
      <c r="E71" s="149">
        <f t="shared" si="14"/>
        <v>4</v>
      </c>
      <c r="F71" s="54"/>
      <c r="G71" s="54">
        <v>2</v>
      </c>
      <c r="H71" s="54"/>
      <c r="I71" s="54"/>
      <c r="J71" s="54"/>
      <c r="K71" s="54"/>
      <c r="L71" s="54">
        <v>2</v>
      </c>
      <c r="M71" s="54"/>
      <c r="N71" s="54"/>
      <c r="O71" s="54"/>
      <c r="P71" s="54">
        <v>2</v>
      </c>
      <c r="Q71" s="54"/>
      <c r="R71" s="54"/>
      <c r="S71" s="54">
        <v>2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</row>
    <row r="72" spans="2:51" ht="14.25">
      <c r="B72" s="105">
        <v>1375</v>
      </c>
      <c r="C72" s="55" t="s">
        <v>540</v>
      </c>
      <c r="D72" s="43">
        <f t="shared" si="13"/>
        <v>4</v>
      </c>
      <c r="E72" s="149">
        <f t="shared" si="14"/>
        <v>4</v>
      </c>
      <c r="F72" s="54"/>
      <c r="G72" s="54">
        <v>1</v>
      </c>
      <c r="H72" s="54"/>
      <c r="I72" s="54"/>
      <c r="J72" s="54"/>
      <c r="K72" s="54"/>
      <c r="L72" s="54">
        <v>1</v>
      </c>
      <c r="M72" s="54"/>
      <c r="N72" s="54"/>
      <c r="O72" s="54"/>
      <c r="P72" s="54">
        <v>1</v>
      </c>
      <c r="Q72" s="54"/>
      <c r="R72" s="54"/>
      <c r="S72" s="54">
        <v>1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</row>
    <row r="73" spans="2:51" ht="14.25">
      <c r="B73" s="105">
        <v>1402</v>
      </c>
      <c r="C73" s="55" t="s">
        <v>541</v>
      </c>
      <c r="D73" s="43">
        <f t="shared" si="13"/>
        <v>63</v>
      </c>
      <c r="E73" s="149">
        <f t="shared" si="14"/>
        <v>10</v>
      </c>
      <c r="F73" s="54"/>
      <c r="G73" s="54">
        <v>3</v>
      </c>
      <c r="H73" s="54"/>
      <c r="I73" s="54"/>
      <c r="J73" s="54"/>
      <c r="K73" s="54">
        <v>3</v>
      </c>
      <c r="L73" s="54">
        <v>3</v>
      </c>
      <c r="M73" s="54"/>
      <c r="N73" s="54"/>
      <c r="O73" s="54"/>
      <c r="P73" s="54">
        <v>2</v>
      </c>
      <c r="Q73" s="54"/>
      <c r="R73" s="54"/>
      <c r="S73" s="54">
        <v>2</v>
      </c>
      <c r="T73" s="54">
        <v>1</v>
      </c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>
        <v>1</v>
      </c>
      <c r="AH73" s="54"/>
      <c r="AI73" s="54">
        <v>45</v>
      </c>
      <c r="AJ73" s="54"/>
      <c r="AK73" s="54"/>
      <c r="AL73" s="54"/>
      <c r="AM73" s="54"/>
      <c r="AN73" s="54"/>
      <c r="AO73" s="54">
        <v>1</v>
      </c>
      <c r="AP73" s="54">
        <v>2</v>
      </c>
      <c r="AQ73" s="54"/>
      <c r="AR73" s="54"/>
      <c r="AS73" s="54"/>
      <c r="AT73" s="54"/>
      <c r="AU73" s="54"/>
      <c r="AV73" s="54"/>
      <c r="AW73" s="54"/>
      <c r="AX73" s="54"/>
      <c r="AY73" s="54"/>
    </row>
    <row r="74" spans="2:51" ht="14.25">
      <c r="B74" s="105">
        <v>1404</v>
      </c>
      <c r="C74" s="55" t="s">
        <v>542</v>
      </c>
      <c r="D74" s="43">
        <f t="shared" si="13"/>
        <v>15</v>
      </c>
      <c r="E74" s="149">
        <f t="shared" si="14"/>
        <v>3</v>
      </c>
      <c r="F74" s="54"/>
      <c r="G74" s="54"/>
      <c r="H74" s="54"/>
      <c r="I74" s="54"/>
      <c r="J74" s="54"/>
      <c r="K74" s="54"/>
      <c r="L74" s="54"/>
      <c r="M74" s="54"/>
      <c r="N74" s="54">
        <v>9</v>
      </c>
      <c r="O74" s="54"/>
      <c r="P74" s="54"/>
      <c r="Q74" s="54"/>
      <c r="R74" s="54"/>
      <c r="S74" s="54"/>
      <c r="T74" s="54"/>
      <c r="U74" s="54">
        <v>2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>
        <v>4</v>
      </c>
      <c r="AQ74" s="54"/>
      <c r="AR74" s="54"/>
      <c r="AS74" s="54"/>
      <c r="AT74" s="54"/>
      <c r="AU74" s="54"/>
      <c r="AV74" s="54"/>
      <c r="AW74" s="54"/>
      <c r="AX74" s="54"/>
      <c r="AY74" s="54"/>
    </row>
    <row r="75" spans="2:51" ht="14.25">
      <c r="B75" s="105">
        <v>1410</v>
      </c>
      <c r="C75" s="55" t="s">
        <v>947</v>
      </c>
      <c r="D75" s="43">
        <f t="shared" si="13"/>
        <v>82</v>
      </c>
      <c r="E75" s="149">
        <f t="shared" si="14"/>
        <v>11</v>
      </c>
      <c r="F75" s="54"/>
      <c r="G75" s="54">
        <v>10</v>
      </c>
      <c r="H75" s="54"/>
      <c r="I75" s="54"/>
      <c r="J75" s="54"/>
      <c r="K75" s="54"/>
      <c r="L75" s="54">
        <v>11</v>
      </c>
      <c r="M75" s="54"/>
      <c r="N75" s="54"/>
      <c r="O75" s="54">
        <v>4</v>
      </c>
      <c r="P75" s="54">
        <v>11</v>
      </c>
      <c r="Q75" s="54"/>
      <c r="R75" s="54"/>
      <c r="S75" s="54">
        <v>11</v>
      </c>
      <c r="T75" s="54"/>
      <c r="U75" s="54"/>
      <c r="V75" s="54">
        <v>1</v>
      </c>
      <c r="W75" s="54">
        <v>4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>
        <v>10</v>
      </c>
      <c r="AJ75" s="54"/>
      <c r="AK75" s="54">
        <v>4</v>
      </c>
      <c r="AL75" s="54">
        <v>3</v>
      </c>
      <c r="AM75" s="54"/>
      <c r="AN75" s="54"/>
      <c r="AO75" s="54"/>
      <c r="AP75" s="54">
        <v>13</v>
      </c>
      <c r="AQ75" s="54"/>
      <c r="AR75" s="54"/>
      <c r="AS75" s="54"/>
      <c r="AT75" s="54"/>
      <c r="AU75" s="54"/>
      <c r="AV75" s="54"/>
      <c r="AW75" s="54"/>
      <c r="AX75" s="54"/>
      <c r="AY75" s="54"/>
    </row>
    <row r="76" spans="2:51" ht="15" thickBot="1">
      <c r="B76" s="105">
        <v>1478</v>
      </c>
      <c r="C76" s="55" t="s">
        <v>543</v>
      </c>
      <c r="D76" s="43">
        <f t="shared" si="13"/>
        <v>9</v>
      </c>
      <c r="E76" s="149">
        <f t="shared" si="14"/>
        <v>5</v>
      </c>
      <c r="F76" s="54"/>
      <c r="G76" s="54">
        <v>2</v>
      </c>
      <c r="H76" s="54"/>
      <c r="I76" s="54"/>
      <c r="J76" s="54"/>
      <c r="K76" s="54"/>
      <c r="L76" s="54">
        <v>2</v>
      </c>
      <c r="M76" s="54"/>
      <c r="N76" s="54"/>
      <c r="O76" s="54"/>
      <c r="P76" s="54">
        <v>2</v>
      </c>
      <c r="Q76" s="54"/>
      <c r="R76" s="54"/>
      <c r="S76" s="54">
        <v>2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>
        <v>1</v>
      </c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2:51" ht="15" hidden="1" thickBot="1">
      <c r="B77" s="105"/>
      <c r="C77" s="55"/>
      <c r="D77" s="43">
        <f t="shared" si="13"/>
        <v>0</v>
      </c>
      <c r="E77" s="149">
        <f t="shared" si="14"/>
        <v>1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>
        <v>0</v>
      </c>
      <c r="AS77" s="54"/>
      <c r="AT77" s="54"/>
      <c r="AU77" s="54"/>
      <c r="AV77" s="54"/>
      <c r="AW77" s="54"/>
      <c r="AX77" s="54"/>
      <c r="AY77" s="54"/>
    </row>
    <row r="78" spans="2:51" ht="15" hidden="1" thickBot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</row>
    <row r="79" spans="2:51" ht="15" hidden="1" thickBot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</row>
    <row r="80" spans="2:51" ht="15" hidden="1" thickBot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</row>
    <row r="81" spans="2:51" ht="15" hidden="1" thickBot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2:51" ht="15" hidden="1" thickBot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2:51" ht="15" hidden="1" thickBot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2:51" ht="15" hidden="1" thickBot="1">
      <c r="B84" s="106"/>
      <c r="C84" s="56"/>
      <c r="D84" s="44">
        <f t="shared" si="13"/>
        <v>0</v>
      </c>
      <c r="E84" s="150">
        <f t="shared" si="14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</row>
    <row r="85" spans="2:51" ht="15" thickBot="1">
      <c r="B85" s="58"/>
      <c r="C85" s="3" t="s">
        <v>809</v>
      </c>
      <c r="D85" s="59">
        <f>SUM(D23:D84)</f>
        <v>2537</v>
      </c>
      <c r="E85" s="167"/>
      <c r="F85" s="60">
        <f>SUM(F23:F84)</f>
        <v>14</v>
      </c>
      <c r="G85" s="60">
        <f aca="true" t="shared" si="15" ref="G85:AY85">SUM(G23:G84)</f>
        <v>253</v>
      </c>
      <c r="H85" s="60">
        <f t="shared" si="15"/>
        <v>0</v>
      </c>
      <c r="I85" s="60">
        <f t="shared" si="15"/>
        <v>0</v>
      </c>
      <c r="J85" s="60">
        <f t="shared" si="15"/>
        <v>17</v>
      </c>
      <c r="K85" s="60">
        <f t="shared" si="15"/>
        <v>12</v>
      </c>
      <c r="L85" s="60">
        <f t="shared" si="15"/>
        <v>232</v>
      </c>
      <c r="M85" s="60">
        <f t="shared" si="15"/>
        <v>0</v>
      </c>
      <c r="N85" s="60">
        <f t="shared" si="15"/>
        <v>67</v>
      </c>
      <c r="O85" s="60">
        <f t="shared" si="15"/>
        <v>31</v>
      </c>
      <c r="P85" s="60">
        <f t="shared" si="15"/>
        <v>243</v>
      </c>
      <c r="Q85" s="60">
        <f t="shared" si="15"/>
        <v>0</v>
      </c>
      <c r="R85" s="60">
        <f t="shared" si="15"/>
        <v>4</v>
      </c>
      <c r="S85" s="60">
        <f t="shared" si="15"/>
        <v>245</v>
      </c>
      <c r="T85" s="60">
        <f t="shared" si="15"/>
        <v>65</v>
      </c>
      <c r="U85" s="60">
        <f t="shared" si="15"/>
        <v>41</v>
      </c>
      <c r="V85" s="60">
        <f t="shared" si="15"/>
        <v>62</v>
      </c>
      <c r="W85" s="60">
        <f t="shared" si="15"/>
        <v>10</v>
      </c>
      <c r="X85" s="60">
        <f t="shared" si="15"/>
        <v>0</v>
      </c>
      <c r="Y85" s="60">
        <f t="shared" si="15"/>
        <v>6</v>
      </c>
      <c r="Z85" s="60">
        <f t="shared" si="15"/>
        <v>0</v>
      </c>
      <c r="AA85" s="60">
        <f t="shared" si="15"/>
        <v>3</v>
      </c>
      <c r="AB85" s="60">
        <f t="shared" si="15"/>
        <v>8</v>
      </c>
      <c r="AC85" s="60">
        <f t="shared" si="15"/>
        <v>1</v>
      </c>
      <c r="AD85" s="60">
        <f t="shared" si="15"/>
        <v>0</v>
      </c>
      <c r="AE85" s="60">
        <f t="shared" si="15"/>
        <v>0</v>
      </c>
      <c r="AF85" s="60">
        <f t="shared" si="15"/>
        <v>0</v>
      </c>
      <c r="AG85" s="60">
        <f t="shared" si="15"/>
        <v>26</v>
      </c>
      <c r="AH85" s="60">
        <f t="shared" si="15"/>
        <v>0</v>
      </c>
      <c r="AI85" s="60">
        <f t="shared" si="15"/>
        <v>658</v>
      </c>
      <c r="AJ85" s="60">
        <f t="shared" si="15"/>
        <v>17</v>
      </c>
      <c r="AK85" s="60">
        <f t="shared" si="15"/>
        <v>95</v>
      </c>
      <c r="AL85" s="60">
        <f t="shared" si="15"/>
        <v>38</v>
      </c>
      <c r="AM85" s="60">
        <f t="shared" si="15"/>
        <v>11</v>
      </c>
      <c r="AN85" s="60">
        <f t="shared" si="15"/>
        <v>4</v>
      </c>
      <c r="AO85" s="60">
        <f t="shared" si="15"/>
        <v>39</v>
      </c>
      <c r="AP85" s="60">
        <f t="shared" si="15"/>
        <v>266</v>
      </c>
      <c r="AQ85" s="60">
        <f t="shared" si="15"/>
        <v>9</v>
      </c>
      <c r="AR85" s="60">
        <f t="shared" si="15"/>
        <v>2</v>
      </c>
      <c r="AS85" s="60">
        <f t="shared" si="15"/>
        <v>4</v>
      </c>
      <c r="AT85" s="60">
        <f t="shared" si="15"/>
        <v>40</v>
      </c>
      <c r="AU85" s="60">
        <v>14</v>
      </c>
      <c r="AV85" s="60">
        <f t="shared" si="15"/>
        <v>0</v>
      </c>
      <c r="AW85" s="60">
        <f t="shared" si="15"/>
        <v>0</v>
      </c>
      <c r="AX85" s="60">
        <f t="shared" si="15"/>
        <v>0</v>
      </c>
      <c r="AY85" s="60">
        <f t="shared" si="15"/>
        <v>0</v>
      </c>
    </row>
    <row r="86" spans="2:51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</row>
    <row r="87" spans="2:51" ht="14.25">
      <c r="B87" s="104">
        <v>2001</v>
      </c>
      <c r="C87" s="52" t="s">
        <v>544</v>
      </c>
      <c r="D87" s="42">
        <f aca="true" t="shared" si="16" ref="D87:D118">SUM(F87:AY87)</f>
        <v>61</v>
      </c>
      <c r="E87" s="148">
        <f aca="true" t="shared" si="17" ref="E87:E118">COUNT(F87:AY87)</f>
        <v>12</v>
      </c>
      <c r="F87" s="64">
        <v>1</v>
      </c>
      <c r="G87" s="64">
        <v>3</v>
      </c>
      <c r="H87" s="64"/>
      <c r="I87" s="64"/>
      <c r="J87" s="64">
        <v>5</v>
      </c>
      <c r="K87" s="64"/>
      <c r="L87" s="64">
        <v>2</v>
      </c>
      <c r="M87" s="64"/>
      <c r="N87" s="64">
        <v>6</v>
      </c>
      <c r="O87" s="64"/>
      <c r="P87" s="64">
        <v>2</v>
      </c>
      <c r="Q87" s="64"/>
      <c r="R87" s="64"/>
      <c r="S87" s="64">
        <v>2</v>
      </c>
      <c r="T87" s="64">
        <v>1</v>
      </c>
      <c r="U87" s="64">
        <v>12</v>
      </c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>
        <v>1</v>
      </c>
      <c r="AJ87" s="64">
        <v>23</v>
      </c>
      <c r="AK87" s="64">
        <v>3</v>
      </c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</row>
    <row r="88" spans="2:51" ht="14.25">
      <c r="B88" s="105">
        <v>2003</v>
      </c>
      <c r="C88" s="53" t="s">
        <v>545</v>
      </c>
      <c r="D88" s="43">
        <f t="shared" si="16"/>
        <v>34</v>
      </c>
      <c r="E88" s="149">
        <f t="shared" si="17"/>
        <v>5</v>
      </c>
      <c r="F88" s="65">
        <v>3</v>
      </c>
      <c r="G88" s="65"/>
      <c r="H88" s="65"/>
      <c r="I88" s="65"/>
      <c r="J88" s="65">
        <v>18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>
        <v>4</v>
      </c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>
        <v>8</v>
      </c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>
        <v>1</v>
      </c>
      <c r="AX88" s="65"/>
      <c r="AY88" s="65"/>
    </row>
    <row r="89" spans="2:51" ht="14.25">
      <c r="B89" s="105">
        <v>2006</v>
      </c>
      <c r="C89" s="53" t="s">
        <v>546</v>
      </c>
      <c r="D89" s="43">
        <f t="shared" si="16"/>
        <v>110</v>
      </c>
      <c r="E89" s="149">
        <f t="shared" si="17"/>
        <v>12</v>
      </c>
      <c r="F89" s="65">
        <v>4</v>
      </c>
      <c r="G89" s="65">
        <v>8</v>
      </c>
      <c r="H89" s="65"/>
      <c r="I89" s="65"/>
      <c r="J89" s="65">
        <v>11</v>
      </c>
      <c r="K89" s="65"/>
      <c r="L89" s="65">
        <v>8</v>
      </c>
      <c r="M89" s="65"/>
      <c r="N89" s="65">
        <v>2</v>
      </c>
      <c r="O89" s="65"/>
      <c r="P89" s="65">
        <v>8</v>
      </c>
      <c r="Q89" s="65"/>
      <c r="R89" s="65"/>
      <c r="S89" s="65">
        <v>8</v>
      </c>
      <c r="T89" s="65"/>
      <c r="U89" s="65">
        <v>32</v>
      </c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>
        <v>2</v>
      </c>
      <c r="AH89" s="65"/>
      <c r="AI89" s="65"/>
      <c r="AJ89" s="65">
        <v>20</v>
      </c>
      <c r="AK89" s="65">
        <v>6</v>
      </c>
      <c r="AL89" s="65"/>
      <c r="AM89" s="65"/>
      <c r="AN89" s="65"/>
      <c r="AO89" s="65"/>
      <c r="AP89" s="65">
        <v>1</v>
      </c>
      <c r="AQ89" s="65"/>
      <c r="AR89" s="65"/>
      <c r="AS89" s="65"/>
      <c r="AT89" s="65"/>
      <c r="AU89" s="65"/>
      <c r="AV89" s="65"/>
      <c r="AW89" s="65"/>
      <c r="AX89" s="65"/>
      <c r="AY89" s="65"/>
    </row>
    <row r="90" spans="2:51" ht="14.25">
      <c r="B90" s="105">
        <v>2008</v>
      </c>
      <c r="C90" s="53" t="s">
        <v>547</v>
      </c>
      <c r="D90" s="43">
        <f t="shared" si="16"/>
        <v>12</v>
      </c>
      <c r="E90" s="149">
        <f t="shared" si="17"/>
        <v>9</v>
      </c>
      <c r="F90" s="65">
        <v>1</v>
      </c>
      <c r="G90" s="65"/>
      <c r="H90" s="65"/>
      <c r="I90" s="65"/>
      <c r="J90" s="65">
        <v>4</v>
      </c>
      <c r="K90" s="65"/>
      <c r="L90" s="65">
        <v>1</v>
      </c>
      <c r="M90" s="65"/>
      <c r="N90" s="65">
        <v>1</v>
      </c>
      <c r="O90" s="65"/>
      <c r="P90" s="65">
        <v>1</v>
      </c>
      <c r="Q90" s="65"/>
      <c r="R90" s="65"/>
      <c r="S90" s="65">
        <v>1</v>
      </c>
      <c r="T90" s="65"/>
      <c r="U90" s="65">
        <v>1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1</v>
      </c>
      <c r="AK90" s="65">
        <v>1</v>
      </c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2:51" ht="14.25">
      <c r="B91" s="105">
        <v>2012</v>
      </c>
      <c r="C91" s="53" t="s">
        <v>548</v>
      </c>
      <c r="D91" s="43">
        <f t="shared" si="16"/>
        <v>29</v>
      </c>
      <c r="E91" s="149">
        <f t="shared" si="17"/>
        <v>5</v>
      </c>
      <c r="F91" s="65">
        <v>1</v>
      </c>
      <c r="G91" s="65"/>
      <c r="H91" s="65"/>
      <c r="I91" s="65"/>
      <c r="J91" s="65"/>
      <c r="K91" s="65"/>
      <c r="L91" s="65"/>
      <c r="M91" s="65"/>
      <c r="N91" s="65">
        <v>5</v>
      </c>
      <c r="O91" s="65"/>
      <c r="P91" s="65"/>
      <c r="Q91" s="65"/>
      <c r="R91" s="65"/>
      <c r="S91" s="65"/>
      <c r="T91" s="65"/>
      <c r="U91" s="65">
        <v>8</v>
      </c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>
        <v>4</v>
      </c>
      <c r="AK91" s="65">
        <v>11</v>
      </c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2:51" ht="14.25">
      <c r="B92" s="105">
        <v>2014</v>
      </c>
      <c r="C92" s="53" t="s">
        <v>549</v>
      </c>
      <c r="D92" s="43">
        <f t="shared" si="16"/>
        <v>95</v>
      </c>
      <c r="E92" s="149">
        <f t="shared" si="17"/>
        <v>12</v>
      </c>
      <c r="F92" s="65">
        <v>15</v>
      </c>
      <c r="G92" s="65">
        <v>2</v>
      </c>
      <c r="H92" s="65"/>
      <c r="I92" s="65"/>
      <c r="J92" s="65">
        <v>5</v>
      </c>
      <c r="K92" s="65"/>
      <c r="L92" s="65">
        <v>2</v>
      </c>
      <c r="M92" s="65"/>
      <c r="N92" s="65">
        <v>5</v>
      </c>
      <c r="O92" s="65"/>
      <c r="P92" s="65">
        <v>2</v>
      </c>
      <c r="Q92" s="65"/>
      <c r="R92" s="65"/>
      <c r="S92" s="65">
        <v>2</v>
      </c>
      <c r="T92" s="65"/>
      <c r="U92" s="65">
        <v>26</v>
      </c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>
        <v>20</v>
      </c>
      <c r="AK92" s="65">
        <v>4</v>
      </c>
      <c r="AL92" s="65"/>
      <c r="AM92" s="65"/>
      <c r="AN92" s="65"/>
      <c r="AO92" s="65">
        <v>1</v>
      </c>
      <c r="AP92" s="65">
        <v>11</v>
      </c>
      <c r="AQ92" s="65"/>
      <c r="AR92" s="65"/>
      <c r="AS92" s="65"/>
      <c r="AT92" s="65"/>
      <c r="AU92" s="65"/>
      <c r="AV92" s="65"/>
      <c r="AW92" s="65"/>
      <c r="AX92" s="65"/>
      <c r="AY92" s="65"/>
    </row>
    <row r="93" spans="2:51" ht="14.25">
      <c r="B93" s="105">
        <v>2017</v>
      </c>
      <c r="C93" s="53" t="s">
        <v>550</v>
      </c>
      <c r="D93" s="43">
        <f t="shared" si="16"/>
        <v>9</v>
      </c>
      <c r="E93" s="149">
        <f t="shared" si="17"/>
        <v>6</v>
      </c>
      <c r="F93" s="65">
        <v>1</v>
      </c>
      <c r="G93" s="65"/>
      <c r="H93" s="65"/>
      <c r="I93" s="65"/>
      <c r="J93" s="65">
        <v>1</v>
      </c>
      <c r="K93" s="65"/>
      <c r="L93" s="65"/>
      <c r="M93" s="65"/>
      <c r="N93" s="65">
        <v>1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>
        <v>3</v>
      </c>
      <c r="AK93" s="65"/>
      <c r="AL93" s="65"/>
      <c r="AM93" s="65"/>
      <c r="AN93" s="65"/>
      <c r="AO93" s="65"/>
      <c r="AP93" s="65">
        <v>2</v>
      </c>
      <c r="AQ93" s="65"/>
      <c r="AR93" s="65"/>
      <c r="AS93" s="65"/>
      <c r="AT93" s="65"/>
      <c r="AU93" s="65"/>
      <c r="AV93" s="65"/>
      <c r="AW93" s="65">
        <v>1</v>
      </c>
      <c r="AX93" s="65"/>
      <c r="AY93" s="65"/>
    </row>
    <row r="94" spans="2:51" ht="14.25">
      <c r="B94" s="105">
        <v>2019</v>
      </c>
      <c r="C94" s="53" t="s">
        <v>551</v>
      </c>
      <c r="D94" s="43">
        <f t="shared" si="16"/>
        <v>12</v>
      </c>
      <c r="E94" s="149">
        <f t="shared" si="17"/>
        <v>4</v>
      </c>
      <c r="F94" s="65"/>
      <c r="G94" s="65">
        <v>4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>
        <v>6</v>
      </c>
      <c r="AK94" s="65">
        <v>1</v>
      </c>
      <c r="AL94" s="65"/>
      <c r="AM94" s="65"/>
      <c r="AN94" s="65"/>
      <c r="AO94" s="65"/>
      <c r="AP94" s="65">
        <v>1</v>
      </c>
      <c r="AQ94" s="65"/>
      <c r="AR94" s="65"/>
      <c r="AS94" s="65"/>
      <c r="AT94" s="65"/>
      <c r="AU94" s="65"/>
      <c r="AV94" s="65"/>
      <c r="AW94" s="65"/>
      <c r="AX94" s="65"/>
      <c r="AY94" s="65"/>
    </row>
    <row r="95" spans="2:51" ht="14.25">
      <c r="B95" s="105">
        <v>2021</v>
      </c>
      <c r="C95" s="53" t="s">
        <v>552</v>
      </c>
      <c r="D95" s="43">
        <f t="shared" si="16"/>
        <v>80</v>
      </c>
      <c r="E95" s="149">
        <f t="shared" si="17"/>
        <v>16</v>
      </c>
      <c r="F95" s="65">
        <v>21</v>
      </c>
      <c r="G95" s="65">
        <v>4</v>
      </c>
      <c r="H95" s="65"/>
      <c r="I95" s="65"/>
      <c r="J95" s="65">
        <v>1</v>
      </c>
      <c r="K95" s="65"/>
      <c r="L95" s="65">
        <v>4</v>
      </c>
      <c r="M95" s="65"/>
      <c r="N95" s="65">
        <v>1</v>
      </c>
      <c r="O95" s="65"/>
      <c r="P95" s="65">
        <v>4</v>
      </c>
      <c r="Q95" s="65"/>
      <c r="R95" s="65"/>
      <c r="S95" s="65">
        <v>4</v>
      </c>
      <c r="T95" s="65"/>
      <c r="U95" s="65">
        <v>13</v>
      </c>
      <c r="V95" s="65"/>
      <c r="W95" s="65"/>
      <c r="X95" s="65"/>
      <c r="Y95" s="65"/>
      <c r="Z95" s="65"/>
      <c r="AA95" s="65">
        <v>2</v>
      </c>
      <c r="AB95" s="65"/>
      <c r="AC95" s="65"/>
      <c r="AD95" s="65"/>
      <c r="AE95" s="65">
        <v>2</v>
      </c>
      <c r="AF95" s="65"/>
      <c r="AG95" s="65"/>
      <c r="AH95" s="65"/>
      <c r="AI95" s="65"/>
      <c r="AJ95" s="65">
        <v>8</v>
      </c>
      <c r="AK95" s="65"/>
      <c r="AL95" s="65"/>
      <c r="AM95" s="65"/>
      <c r="AN95" s="65"/>
      <c r="AO95" s="65">
        <v>4</v>
      </c>
      <c r="AP95" s="65">
        <v>6</v>
      </c>
      <c r="AQ95" s="65"/>
      <c r="AR95" s="65"/>
      <c r="AS95" s="65"/>
      <c r="AT95" s="65">
        <v>2</v>
      </c>
      <c r="AU95" s="65">
        <v>2</v>
      </c>
      <c r="AV95" s="65"/>
      <c r="AW95" s="65">
        <v>2</v>
      </c>
      <c r="AX95" s="65"/>
      <c r="AY95" s="65"/>
    </row>
    <row r="96" spans="2:51" ht="14.25">
      <c r="B96" s="105">
        <v>2023</v>
      </c>
      <c r="C96" s="53" t="s">
        <v>553</v>
      </c>
      <c r="D96" s="43">
        <f t="shared" si="16"/>
        <v>188</v>
      </c>
      <c r="E96" s="149">
        <f t="shared" si="17"/>
        <v>12</v>
      </c>
      <c r="F96" s="65">
        <v>7</v>
      </c>
      <c r="G96" s="65">
        <v>12</v>
      </c>
      <c r="H96" s="65"/>
      <c r="I96" s="65"/>
      <c r="J96" s="65">
        <v>8</v>
      </c>
      <c r="K96" s="65"/>
      <c r="L96" s="65">
        <v>10</v>
      </c>
      <c r="M96" s="65"/>
      <c r="N96" s="65">
        <v>16</v>
      </c>
      <c r="O96" s="65"/>
      <c r="P96" s="65">
        <v>10</v>
      </c>
      <c r="Q96" s="65"/>
      <c r="R96" s="65"/>
      <c r="S96" s="65">
        <v>8</v>
      </c>
      <c r="T96" s="65"/>
      <c r="U96" s="65">
        <v>34</v>
      </c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>
        <v>2</v>
      </c>
      <c r="AH96" s="65"/>
      <c r="AI96" s="65"/>
      <c r="AJ96" s="65">
        <v>21</v>
      </c>
      <c r="AK96" s="65">
        <v>18</v>
      </c>
      <c r="AL96" s="65"/>
      <c r="AM96" s="65"/>
      <c r="AN96" s="65"/>
      <c r="AO96" s="65"/>
      <c r="AP96" s="65">
        <v>42</v>
      </c>
      <c r="AQ96" s="65"/>
      <c r="AR96" s="65"/>
      <c r="AS96" s="65"/>
      <c r="AT96" s="65"/>
      <c r="AU96" s="65"/>
      <c r="AV96" s="65"/>
      <c r="AW96" s="65"/>
      <c r="AX96" s="65"/>
      <c r="AY96" s="65"/>
    </row>
    <row r="97" spans="2:51" ht="14.25">
      <c r="B97" s="105">
        <v>2027</v>
      </c>
      <c r="C97" s="53" t="s">
        <v>554</v>
      </c>
      <c r="D97" s="43">
        <f t="shared" si="16"/>
        <v>62</v>
      </c>
      <c r="E97" s="149">
        <f t="shared" si="17"/>
        <v>14</v>
      </c>
      <c r="F97" s="65">
        <v>14</v>
      </c>
      <c r="G97" s="65">
        <v>2</v>
      </c>
      <c r="H97" s="65"/>
      <c r="I97" s="65"/>
      <c r="J97" s="65">
        <v>5</v>
      </c>
      <c r="K97" s="65"/>
      <c r="L97" s="65">
        <v>3</v>
      </c>
      <c r="M97" s="65"/>
      <c r="N97" s="65">
        <v>3</v>
      </c>
      <c r="O97" s="65"/>
      <c r="P97" s="65">
        <v>2</v>
      </c>
      <c r="Q97" s="65"/>
      <c r="R97" s="65"/>
      <c r="S97" s="65">
        <v>2</v>
      </c>
      <c r="T97" s="65"/>
      <c r="U97" s="65">
        <v>13</v>
      </c>
      <c r="V97" s="65"/>
      <c r="W97" s="65"/>
      <c r="X97" s="65"/>
      <c r="Y97" s="65"/>
      <c r="Z97" s="65"/>
      <c r="AA97" s="65"/>
      <c r="AB97" s="65">
        <v>1</v>
      </c>
      <c r="AC97" s="65"/>
      <c r="AD97" s="65"/>
      <c r="AE97" s="65"/>
      <c r="AF97" s="65"/>
      <c r="AG97" s="65"/>
      <c r="AH97" s="65"/>
      <c r="AI97" s="65">
        <v>2</v>
      </c>
      <c r="AJ97" s="65">
        <v>5</v>
      </c>
      <c r="AK97" s="65">
        <v>2</v>
      </c>
      <c r="AL97" s="65"/>
      <c r="AM97" s="65"/>
      <c r="AN97" s="65">
        <v>1</v>
      </c>
      <c r="AO97" s="65"/>
      <c r="AP97" s="65">
        <v>7</v>
      </c>
      <c r="AQ97" s="65"/>
      <c r="AR97" s="65"/>
      <c r="AS97" s="65"/>
      <c r="AT97" s="65"/>
      <c r="AU97" s="65"/>
      <c r="AV97" s="65"/>
      <c r="AW97" s="65"/>
      <c r="AX97" s="65"/>
      <c r="AY97" s="65"/>
    </row>
    <row r="98" spans="2:51" ht="14.25">
      <c r="B98" s="105">
        <v>2028</v>
      </c>
      <c r="C98" s="53" t="s">
        <v>555</v>
      </c>
      <c r="D98" s="43">
        <f t="shared" si="16"/>
        <v>261</v>
      </c>
      <c r="E98" s="149">
        <f t="shared" si="17"/>
        <v>12</v>
      </c>
      <c r="F98" s="65">
        <v>168</v>
      </c>
      <c r="G98" s="65">
        <v>14</v>
      </c>
      <c r="H98" s="65"/>
      <c r="I98" s="65"/>
      <c r="J98" s="65">
        <v>3</v>
      </c>
      <c r="K98" s="65"/>
      <c r="L98" s="65">
        <v>14</v>
      </c>
      <c r="M98" s="65"/>
      <c r="N98" s="65">
        <v>4</v>
      </c>
      <c r="O98" s="65"/>
      <c r="P98" s="65">
        <v>14</v>
      </c>
      <c r="Q98" s="65"/>
      <c r="R98" s="65"/>
      <c r="S98" s="65">
        <v>14</v>
      </c>
      <c r="T98" s="65"/>
      <c r="U98" s="65">
        <v>9</v>
      </c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>
        <v>3</v>
      </c>
      <c r="AK98" s="65"/>
      <c r="AL98" s="65"/>
      <c r="AM98" s="65">
        <v>1</v>
      </c>
      <c r="AN98" s="65"/>
      <c r="AO98" s="65"/>
      <c r="AP98" s="65">
        <v>15</v>
      </c>
      <c r="AQ98" s="65"/>
      <c r="AR98" s="65"/>
      <c r="AS98" s="65"/>
      <c r="AT98" s="65"/>
      <c r="AU98" s="65"/>
      <c r="AV98" s="65"/>
      <c r="AW98" s="65">
        <v>2</v>
      </c>
      <c r="AX98" s="65"/>
      <c r="AY98" s="65"/>
    </row>
    <row r="99" spans="2:51" ht="14.25">
      <c r="B99" s="105">
        <v>2029</v>
      </c>
      <c r="C99" s="53" t="s">
        <v>556</v>
      </c>
      <c r="D99" s="43">
        <f t="shared" si="16"/>
        <v>58</v>
      </c>
      <c r="E99" s="149">
        <f t="shared" si="17"/>
        <v>11</v>
      </c>
      <c r="F99" s="65">
        <v>5</v>
      </c>
      <c r="G99" s="65">
        <v>6</v>
      </c>
      <c r="H99" s="65"/>
      <c r="I99" s="65"/>
      <c r="J99" s="65">
        <v>7</v>
      </c>
      <c r="K99" s="65"/>
      <c r="L99" s="65">
        <v>6</v>
      </c>
      <c r="M99" s="65"/>
      <c r="N99" s="65">
        <v>2</v>
      </c>
      <c r="O99" s="65"/>
      <c r="P99" s="65">
        <v>6</v>
      </c>
      <c r="Q99" s="65"/>
      <c r="R99" s="65"/>
      <c r="S99" s="65">
        <v>6</v>
      </c>
      <c r="T99" s="65"/>
      <c r="U99" s="65">
        <v>12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>
        <v>5</v>
      </c>
      <c r="AK99" s="65">
        <v>2</v>
      </c>
      <c r="AL99" s="65"/>
      <c r="AM99" s="65"/>
      <c r="AN99" s="65"/>
      <c r="AO99" s="65"/>
      <c r="AP99" s="65">
        <v>1</v>
      </c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2:51" ht="14.25">
      <c r="B100" s="105">
        <v>2032</v>
      </c>
      <c r="C100" s="53" t="s">
        <v>557</v>
      </c>
      <c r="D100" s="43">
        <f t="shared" si="16"/>
        <v>18</v>
      </c>
      <c r="E100" s="149">
        <f t="shared" si="17"/>
        <v>4</v>
      </c>
      <c r="F100" s="65"/>
      <c r="G100" s="65"/>
      <c r="H100" s="65"/>
      <c r="I100" s="65"/>
      <c r="J100" s="65"/>
      <c r="K100" s="65"/>
      <c r="L100" s="65"/>
      <c r="M100" s="65"/>
      <c r="N100" s="65">
        <v>2</v>
      </c>
      <c r="O100" s="65"/>
      <c r="P100" s="65"/>
      <c r="Q100" s="65"/>
      <c r="R100" s="65"/>
      <c r="S100" s="65"/>
      <c r="T100" s="65"/>
      <c r="U100" s="65">
        <v>8</v>
      </c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>
        <v>7</v>
      </c>
      <c r="AL100" s="65"/>
      <c r="AM100" s="65"/>
      <c r="AN100" s="65"/>
      <c r="AO100" s="65"/>
      <c r="AP100" s="65">
        <v>1</v>
      </c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2:51" ht="14.25">
      <c r="B101" s="105">
        <v>2034</v>
      </c>
      <c r="C101" s="53" t="s">
        <v>558</v>
      </c>
      <c r="D101" s="43">
        <f t="shared" si="16"/>
        <v>69</v>
      </c>
      <c r="E101" s="149">
        <f t="shared" si="17"/>
        <v>7</v>
      </c>
      <c r="F101" s="65">
        <v>36</v>
      </c>
      <c r="G101" s="65"/>
      <c r="H101" s="65"/>
      <c r="I101" s="65"/>
      <c r="J101" s="65">
        <v>2</v>
      </c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>
        <v>12</v>
      </c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>
        <v>12</v>
      </c>
      <c r="AK101" s="65">
        <v>1</v>
      </c>
      <c r="AL101" s="65"/>
      <c r="AM101" s="65"/>
      <c r="AN101" s="65"/>
      <c r="AO101" s="65"/>
      <c r="AP101" s="65">
        <v>5</v>
      </c>
      <c r="AQ101" s="65"/>
      <c r="AR101" s="65"/>
      <c r="AS101" s="65"/>
      <c r="AT101" s="65"/>
      <c r="AU101" s="65">
        <v>1</v>
      </c>
      <c r="AV101" s="65"/>
      <c r="AW101" s="65"/>
      <c r="AX101" s="65"/>
      <c r="AY101" s="65"/>
    </row>
    <row r="102" spans="2:51" ht="14.25">
      <c r="B102" s="105">
        <v>2036</v>
      </c>
      <c r="C102" s="53" t="s">
        <v>559</v>
      </c>
      <c r="D102" s="43">
        <f t="shared" si="16"/>
        <v>39</v>
      </c>
      <c r="E102" s="149">
        <f t="shared" si="17"/>
        <v>8</v>
      </c>
      <c r="F102" s="65"/>
      <c r="G102" s="65">
        <v>5</v>
      </c>
      <c r="H102" s="65"/>
      <c r="I102" s="65"/>
      <c r="J102" s="65">
        <v>4</v>
      </c>
      <c r="K102" s="65"/>
      <c r="L102" s="65">
        <v>5</v>
      </c>
      <c r="M102" s="65"/>
      <c r="N102" s="65"/>
      <c r="O102" s="65"/>
      <c r="P102" s="65">
        <v>5</v>
      </c>
      <c r="Q102" s="65"/>
      <c r="R102" s="65"/>
      <c r="S102" s="65">
        <v>5</v>
      </c>
      <c r="T102" s="65"/>
      <c r="U102" s="65">
        <v>2</v>
      </c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>
        <v>12</v>
      </c>
      <c r="AK102" s="65">
        <v>1</v>
      </c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</row>
    <row r="103" spans="2:51" ht="14.25">
      <c r="B103" s="105">
        <v>2038</v>
      </c>
      <c r="C103" s="53" t="s">
        <v>560</v>
      </c>
      <c r="D103" s="43">
        <f t="shared" si="16"/>
        <v>114</v>
      </c>
      <c r="E103" s="149">
        <f t="shared" si="17"/>
        <v>13</v>
      </c>
      <c r="F103" s="65">
        <v>3</v>
      </c>
      <c r="G103" s="65">
        <v>2</v>
      </c>
      <c r="H103" s="65"/>
      <c r="I103" s="65"/>
      <c r="J103" s="65">
        <v>5</v>
      </c>
      <c r="K103" s="65"/>
      <c r="L103" s="65">
        <v>2</v>
      </c>
      <c r="M103" s="65"/>
      <c r="N103" s="65">
        <v>19</v>
      </c>
      <c r="O103" s="65"/>
      <c r="P103" s="65">
        <v>2</v>
      </c>
      <c r="Q103" s="65"/>
      <c r="R103" s="65"/>
      <c r="S103" s="65">
        <v>2</v>
      </c>
      <c r="T103" s="65"/>
      <c r="U103" s="65">
        <v>33</v>
      </c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>
        <v>2</v>
      </c>
      <c r="AJ103" s="65">
        <v>9</v>
      </c>
      <c r="AK103" s="65">
        <v>31</v>
      </c>
      <c r="AL103" s="65"/>
      <c r="AM103" s="65"/>
      <c r="AN103" s="65"/>
      <c r="AO103" s="65"/>
      <c r="AP103" s="65">
        <v>2</v>
      </c>
      <c r="AQ103" s="65"/>
      <c r="AR103" s="65"/>
      <c r="AS103" s="65"/>
      <c r="AT103" s="65"/>
      <c r="AU103" s="65"/>
      <c r="AV103" s="65"/>
      <c r="AW103" s="65">
        <v>2</v>
      </c>
      <c r="AX103" s="65"/>
      <c r="AY103" s="65"/>
    </row>
    <row r="104" spans="2:51" ht="14.25">
      <c r="B104" s="105">
        <v>2039</v>
      </c>
      <c r="C104" s="53" t="s">
        <v>561</v>
      </c>
      <c r="D104" s="43">
        <f t="shared" si="16"/>
        <v>15</v>
      </c>
      <c r="E104" s="149">
        <f t="shared" si="17"/>
        <v>6</v>
      </c>
      <c r="F104" s="65">
        <v>3</v>
      </c>
      <c r="G104" s="65"/>
      <c r="H104" s="65"/>
      <c r="I104" s="65"/>
      <c r="J104" s="65">
        <v>2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>
        <v>2</v>
      </c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>
        <v>1</v>
      </c>
      <c r="AH104" s="65"/>
      <c r="AI104" s="65"/>
      <c r="AJ104" s="65">
        <v>5</v>
      </c>
      <c r="AK104" s="65">
        <v>2</v>
      </c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</row>
    <row r="105" spans="2:51" ht="14.25">
      <c r="B105" s="105">
        <v>2040</v>
      </c>
      <c r="C105" s="53" t="s">
        <v>562</v>
      </c>
      <c r="D105" s="43">
        <f t="shared" si="16"/>
        <v>8</v>
      </c>
      <c r="E105" s="149">
        <f t="shared" si="17"/>
        <v>3</v>
      </c>
      <c r="F105" s="65"/>
      <c r="G105" s="65"/>
      <c r="H105" s="65"/>
      <c r="I105" s="65"/>
      <c r="J105" s="65">
        <v>1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>
        <v>3</v>
      </c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>
        <v>4</v>
      </c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</row>
    <row r="106" spans="2:51" ht="14.25">
      <c r="B106" s="105">
        <v>2041</v>
      </c>
      <c r="C106" s="53" t="s">
        <v>563</v>
      </c>
      <c r="D106" s="43">
        <f t="shared" si="16"/>
        <v>152</v>
      </c>
      <c r="E106" s="149">
        <f t="shared" si="17"/>
        <v>10</v>
      </c>
      <c r="F106" s="65">
        <v>2</v>
      </c>
      <c r="G106" s="65">
        <v>3</v>
      </c>
      <c r="H106" s="65"/>
      <c r="I106" s="65"/>
      <c r="J106" s="65">
        <v>2</v>
      </c>
      <c r="K106" s="65"/>
      <c r="L106" s="65">
        <v>3</v>
      </c>
      <c r="M106" s="65"/>
      <c r="N106" s="65">
        <v>92</v>
      </c>
      <c r="O106" s="65"/>
      <c r="P106" s="65">
        <v>3</v>
      </c>
      <c r="Q106" s="65"/>
      <c r="R106" s="65"/>
      <c r="S106" s="65">
        <v>3</v>
      </c>
      <c r="T106" s="65"/>
      <c r="U106" s="65">
        <v>16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>
        <v>18</v>
      </c>
      <c r="AL106" s="65"/>
      <c r="AM106" s="65"/>
      <c r="AN106" s="65"/>
      <c r="AO106" s="65"/>
      <c r="AP106" s="65">
        <v>10</v>
      </c>
      <c r="AQ106" s="65"/>
      <c r="AR106" s="65"/>
      <c r="AS106" s="65"/>
      <c r="AT106" s="65"/>
      <c r="AU106" s="65"/>
      <c r="AV106" s="65"/>
      <c r="AW106" s="65"/>
      <c r="AX106" s="65"/>
      <c r="AY106" s="65"/>
    </row>
    <row r="107" spans="2:51" ht="14.25">
      <c r="B107" s="105">
        <v>2042</v>
      </c>
      <c r="C107" s="53" t="s">
        <v>564</v>
      </c>
      <c r="D107" s="43">
        <f t="shared" si="16"/>
        <v>133</v>
      </c>
      <c r="E107" s="149">
        <f t="shared" si="17"/>
        <v>11</v>
      </c>
      <c r="F107" s="65">
        <v>8</v>
      </c>
      <c r="G107" s="65">
        <v>4</v>
      </c>
      <c r="H107" s="65"/>
      <c r="I107" s="65"/>
      <c r="J107" s="65">
        <v>17</v>
      </c>
      <c r="K107" s="65"/>
      <c r="L107" s="65">
        <v>4</v>
      </c>
      <c r="M107" s="65"/>
      <c r="N107" s="65">
        <v>11</v>
      </c>
      <c r="O107" s="65"/>
      <c r="P107" s="65">
        <v>4</v>
      </c>
      <c r="Q107" s="65"/>
      <c r="R107" s="65"/>
      <c r="S107" s="65">
        <v>4</v>
      </c>
      <c r="T107" s="65"/>
      <c r="U107" s="65">
        <v>38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>
        <v>37</v>
      </c>
      <c r="AK107" s="65">
        <v>4</v>
      </c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>
        <v>2</v>
      </c>
      <c r="AX107" s="65"/>
      <c r="AY107" s="65"/>
    </row>
    <row r="108" spans="2:51" ht="14.25">
      <c r="B108" s="105">
        <v>2043</v>
      </c>
      <c r="C108" s="53" t="s">
        <v>565</v>
      </c>
      <c r="D108" s="43">
        <f t="shared" si="16"/>
        <v>346</v>
      </c>
      <c r="E108" s="149">
        <f t="shared" si="17"/>
        <v>13</v>
      </c>
      <c r="F108" s="65">
        <v>6</v>
      </c>
      <c r="G108" s="65">
        <v>11</v>
      </c>
      <c r="H108" s="65"/>
      <c r="I108" s="65"/>
      <c r="J108" s="65"/>
      <c r="K108" s="65"/>
      <c r="L108" s="65">
        <v>11</v>
      </c>
      <c r="M108" s="65"/>
      <c r="N108" s="65">
        <v>31</v>
      </c>
      <c r="O108" s="65"/>
      <c r="P108" s="65">
        <v>10</v>
      </c>
      <c r="Q108" s="65"/>
      <c r="R108" s="65"/>
      <c r="S108" s="65">
        <v>9</v>
      </c>
      <c r="T108" s="65"/>
      <c r="U108" s="65">
        <v>14</v>
      </c>
      <c r="V108" s="65">
        <v>1</v>
      </c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>
        <v>2</v>
      </c>
      <c r="AH108" s="65"/>
      <c r="AI108" s="65">
        <v>1</v>
      </c>
      <c r="AJ108" s="65"/>
      <c r="AK108" s="65">
        <v>248</v>
      </c>
      <c r="AL108" s="65"/>
      <c r="AM108" s="65">
        <v>1</v>
      </c>
      <c r="AN108" s="65"/>
      <c r="AO108" s="65"/>
      <c r="AP108" s="65">
        <v>1</v>
      </c>
      <c r="AQ108" s="65"/>
      <c r="AR108" s="65"/>
      <c r="AS108" s="65"/>
      <c r="AT108" s="65"/>
      <c r="AU108" s="65"/>
      <c r="AV108" s="65"/>
      <c r="AW108" s="65"/>
      <c r="AX108" s="65"/>
      <c r="AY108" s="65"/>
    </row>
    <row r="109" spans="2:51" ht="14.25">
      <c r="B109" s="105">
        <v>2044</v>
      </c>
      <c r="C109" s="53" t="s">
        <v>566</v>
      </c>
      <c r="D109" s="43">
        <f t="shared" si="16"/>
        <v>76</v>
      </c>
      <c r="E109" s="149">
        <f t="shared" si="17"/>
        <v>9</v>
      </c>
      <c r="F109" s="65"/>
      <c r="G109" s="65">
        <v>2</v>
      </c>
      <c r="H109" s="65"/>
      <c r="I109" s="65"/>
      <c r="J109" s="65">
        <v>2</v>
      </c>
      <c r="K109" s="65"/>
      <c r="L109" s="65">
        <v>2</v>
      </c>
      <c r="M109" s="65"/>
      <c r="N109" s="65">
        <v>19</v>
      </c>
      <c r="O109" s="65">
        <v>2</v>
      </c>
      <c r="P109" s="65"/>
      <c r="Q109" s="65"/>
      <c r="R109" s="65"/>
      <c r="S109" s="65"/>
      <c r="T109" s="65"/>
      <c r="U109" s="65">
        <v>15</v>
      </c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>
        <v>3</v>
      </c>
      <c r="AK109" s="65">
        <v>5</v>
      </c>
      <c r="AL109" s="65"/>
      <c r="AM109" s="65"/>
      <c r="AN109" s="65"/>
      <c r="AO109" s="65"/>
      <c r="AP109" s="65">
        <v>26</v>
      </c>
      <c r="AQ109" s="65"/>
      <c r="AR109" s="65"/>
      <c r="AS109" s="65"/>
      <c r="AT109" s="65"/>
      <c r="AU109" s="65"/>
      <c r="AV109" s="65"/>
      <c r="AW109" s="65"/>
      <c r="AX109" s="65"/>
      <c r="AY109" s="65"/>
    </row>
    <row r="110" spans="2:51" ht="14.25">
      <c r="B110" s="105">
        <v>2045</v>
      </c>
      <c r="C110" s="53" t="s">
        <v>567</v>
      </c>
      <c r="D110" s="43">
        <f t="shared" si="16"/>
        <v>208</v>
      </c>
      <c r="E110" s="149">
        <f t="shared" si="17"/>
        <v>15</v>
      </c>
      <c r="F110" s="65">
        <v>51</v>
      </c>
      <c r="G110" s="65">
        <v>6</v>
      </c>
      <c r="H110" s="65"/>
      <c r="I110" s="65"/>
      <c r="J110" s="65">
        <v>26</v>
      </c>
      <c r="K110" s="65"/>
      <c r="L110" s="65">
        <v>6</v>
      </c>
      <c r="M110" s="65"/>
      <c r="N110" s="65">
        <v>4</v>
      </c>
      <c r="O110" s="65"/>
      <c r="P110" s="65">
        <v>4</v>
      </c>
      <c r="Q110" s="65"/>
      <c r="R110" s="65"/>
      <c r="S110" s="65">
        <v>9</v>
      </c>
      <c r="T110" s="65"/>
      <c r="U110" s="65">
        <v>35</v>
      </c>
      <c r="V110" s="65">
        <v>1</v>
      </c>
      <c r="W110" s="65"/>
      <c r="X110" s="65"/>
      <c r="Y110" s="65"/>
      <c r="Z110" s="65"/>
      <c r="AA110" s="65"/>
      <c r="AB110" s="65">
        <v>1</v>
      </c>
      <c r="AC110" s="65"/>
      <c r="AD110" s="65"/>
      <c r="AE110" s="65"/>
      <c r="AF110" s="65"/>
      <c r="AG110" s="65"/>
      <c r="AH110" s="65"/>
      <c r="AI110" s="65"/>
      <c r="AJ110" s="65">
        <v>56</v>
      </c>
      <c r="AK110" s="65">
        <v>1</v>
      </c>
      <c r="AL110" s="65">
        <v>1</v>
      </c>
      <c r="AM110" s="65"/>
      <c r="AN110" s="65"/>
      <c r="AO110" s="65"/>
      <c r="AP110" s="65">
        <v>2</v>
      </c>
      <c r="AQ110" s="65"/>
      <c r="AR110" s="65"/>
      <c r="AS110" s="65"/>
      <c r="AT110" s="65"/>
      <c r="AU110" s="65"/>
      <c r="AV110" s="65"/>
      <c r="AW110" s="65">
        <v>5</v>
      </c>
      <c r="AX110" s="65"/>
      <c r="AY110" s="65"/>
    </row>
    <row r="111" spans="2:51" ht="14.25">
      <c r="B111" s="105">
        <v>2047</v>
      </c>
      <c r="C111" s="53" t="s">
        <v>568</v>
      </c>
      <c r="D111" s="43">
        <f t="shared" si="16"/>
        <v>52</v>
      </c>
      <c r="E111" s="149">
        <f t="shared" si="17"/>
        <v>7</v>
      </c>
      <c r="F111" s="65"/>
      <c r="G111" s="65">
        <v>1</v>
      </c>
      <c r="H111" s="65"/>
      <c r="I111" s="65"/>
      <c r="J111" s="65">
        <v>38</v>
      </c>
      <c r="K111" s="65"/>
      <c r="L111" s="65">
        <v>1</v>
      </c>
      <c r="M111" s="65"/>
      <c r="N111" s="65"/>
      <c r="O111" s="65"/>
      <c r="P111" s="65">
        <v>1</v>
      </c>
      <c r="Q111" s="65"/>
      <c r="R111" s="65"/>
      <c r="S111" s="65">
        <v>1</v>
      </c>
      <c r="T111" s="65"/>
      <c r="U111" s="65">
        <v>3</v>
      </c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>
        <v>7</v>
      </c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</row>
    <row r="112" spans="2:51" ht="14.25">
      <c r="B112" s="105">
        <v>2048</v>
      </c>
      <c r="C112" s="53" t="s">
        <v>569</v>
      </c>
      <c r="D112" s="43">
        <f t="shared" si="16"/>
        <v>103</v>
      </c>
      <c r="E112" s="149">
        <f t="shared" si="17"/>
        <v>11</v>
      </c>
      <c r="F112" s="65">
        <v>5</v>
      </c>
      <c r="G112" s="65">
        <v>3</v>
      </c>
      <c r="H112" s="65"/>
      <c r="I112" s="65"/>
      <c r="J112" s="65">
        <v>10</v>
      </c>
      <c r="K112" s="65"/>
      <c r="L112" s="65">
        <v>3</v>
      </c>
      <c r="M112" s="65"/>
      <c r="N112" s="65">
        <v>7</v>
      </c>
      <c r="O112" s="65"/>
      <c r="P112" s="65">
        <v>3</v>
      </c>
      <c r="Q112" s="65"/>
      <c r="R112" s="65"/>
      <c r="S112" s="65">
        <v>3</v>
      </c>
      <c r="T112" s="65"/>
      <c r="U112" s="65">
        <v>26</v>
      </c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>
        <v>8</v>
      </c>
      <c r="AK112" s="65">
        <v>30</v>
      </c>
      <c r="AL112" s="65"/>
      <c r="AM112" s="65"/>
      <c r="AN112" s="65"/>
      <c r="AO112" s="65"/>
      <c r="AP112" s="65">
        <v>5</v>
      </c>
      <c r="AQ112" s="65"/>
      <c r="AR112" s="65"/>
      <c r="AS112" s="65"/>
      <c r="AT112" s="65"/>
      <c r="AU112" s="65"/>
      <c r="AV112" s="65"/>
      <c r="AW112" s="65"/>
      <c r="AX112" s="65"/>
      <c r="AY112" s="65"/>
    </row>
    <row r="113" spans="2:51" ht="14.25">
      <c r="B113" s="105">
        <v>2049</v>
      </c>
      <c r="C113" s="53" t="s">
        <v>570</v>
      </c>
      <c r="D113" s="43">
        <f t="shared" si="16"/>
        <v>64</v>
      </c>
      <c r="E113" s="149">
        <f t="shared" si="17"/>
        <v>10</v>
      </c>
      <c r="F113" s="65">
        <v>1</v>
      </c>
      <c r="G113" s="65">
        <v>15</v>
      </c>
      <c r="H113" s="65"/>
      <c r="I113" s="65"/>
      <c r="J113" s="65">
        <v>3</v>
      </c>
      <c r="K113" s="65"/>
      <c r="L113" s="65">
        <v>10</v>
      </c>
      <c r="M113" s="65"/>
      <c r="N113" s="65"/>
      <c r="O113" s="65"/>
      <c r="P113" s="65">
        <v>10</v>
      </c>
      <c r="Q113" s="65"/>
      <c r="R113" s="65"/>
      <c r="S113" s="65">
        <v>14</v>
      </c>
      <c r="T113" s="65"/>
      <c r="U113" s="65">
        <v>5</v>
      </c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>
        <v>2</v>
      </c>
      <c r="AK113" s="65">
        <v>3</v>
      </c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>
        <v>1</v>
      </c>
      <c r="AX113" s="65"/>
      <c r="AY113" s="65"/>
    </row>
    <row r="114" spans="2:51" ht="14.25">
      <c r="B114" s="105">
        <v>2051</v>
      </c>
      <c r="C114" s="53" t="s">
        <v>571</v>
      </c>
      <c r="D114" s="43">
        <f t="shared" si="16"/>
        <v>73</v>
      </c>
      <c r="E114" s="149">
        <f t="shared" si="17"/>
        <v>11</v>
      </c>
      <c r="F114" s="65">
        <v>9</v>
      </c>
      <c r="G114" s="65">
        <v>3</v>
      </c>
      <c r="H114" s="65"/>
      <c r="I114" s="65"/>
      <c r="J114" s="65">
        <v>2</v>
      </c>
      <c r="K114" s="65"/>
      <c r="L114" s="65">
        <v>3</v>
      </c>
      <c r="M114" s="65"/>
      <c r="N114" s="65">
        <v>11</v>
      </c>
      <c r="O114" s="65"/>
      <c r="P114" s="65">
        <v>3</v>
      </c>
      <c r="Q114" s="65"/>
      <c r="R114" s="65"/>
      <c r="S114" s="65">
        <v>3</v>
      </c>
      <c r="T114" s="65"/>
      <c r="U114" s="65">
        <v>16</v>
      </c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>
        <v>1</v>
      </c>
      <c r="AH114" s="65"/>
      <c r="AI114" s="65"/>
      <c r="AJ114" s="65">
        <v>10</v>
      </c>
      <c r="AK114" s="65">
        <v>12</v>
      </c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</row>
    <row r="115" spans="2:51" ht="14.25">
      <c r="B115" s="105">
        <v>2052</v>
      </c>
      <c r="C115" s="53" t="s">
        <v>572</v>
      </c>
      <c r="D115" s="43">
        <f t="shared" si="16"/>
        <v>40</v>
      </c>
      <c r="E115" s="149">
        <f t="shared" si="17"/>
        <v>8</v>
      </c>
      <c r="F115" s="65">
        <v>6</v>
      </c>
      <c r="G115" s="65"/>
      <c r="H115" s="65"/>
      <c r="I115" s="65"/>
      <c r="J115" s="65">
        <v>6</v>
      </c>
      <c r="K115" s="65"/>
      <c r="L115" s="65"/>
      <c r="M115" s="65"/>
      <c r="N115" s="65">
        <v>5</v>
      </c>
      <c r="O115" s="65"/>
      <c r="P115" s="65"/>
      <c r="Q115" s="65"/>
      <c r="R115" s="65"/>
      <c r="S115" s="65"/>
      <c r="T115" s="65"/>
      <c r="U115" s="65">
        <v>7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>
        <v>1</v>
      </c>
      <c r="AH115" s="65"/>
      <c r="AI115" s="65"/>
      <c r="AJ115" s="65">
        <v>8</v>
      </c>
      <c r="AK115" s="65">
        <v>2</v>
      </c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>
        <v>5</v>
      </c>
      <c r="AX115" s="65"/>
      <c r="AY115" s="65"/>
    </row>
    <row r="116" spans="2:51" ht="14.25">
      <c r="B116" s="105">
        <v>2055</v>
      </c>
      <c r="C116" s="53" t="s">
        <v>573</v>
      </c>
      <c r="D116" s="43">
        <f t="shared" si="16"/>
        <v>96</v>
      </c>
      <c r="E116" s="149">
        <f t="shared" si="17"/>
        <v>11</v>
      </c>
      <c r="F116" s="65">
        <v>2</v>
      </c>
      <c r="G116" s="65">
        <v>2</v>
      </c>
      <c r="H116" s="65"/>
      <c r="I116" s="65"/>
      <c r="J116" s="65">
        <v>15</v>
      </c>
      <c r="K116" s="65"/>
      <c r="L116" s="65">
        <v>2</v>
      </c>
      <c r="M116" s="65"/>
      <c r="N116" s="65">
        <v>3</v>
      </c>
      <c r="O116" s="65"/>
      <c r="P116" s="65">
        <v>2</v>
      </c>
      <c r="Q116" s="65"/>
      <c r="R116" s="65"/>
      <c r="S116" s="65">
        <v>2</v>
      </c>
      <c r="T116" s="65"/>
      <c r="U116" s="65">
        <v>32</v>
      </c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>
        <v>19</v>
      </c>
      <c r="AK116" s="65">
        <v>16</v>
      </c>
      <c r="AL116" s="65"/>
      <c r="AM116" s="65"/>
      <c r="AN116" s="65"/>
      <c r="AO116" s="65"/>
      <c r="AP116" s="65">
        <v>1</v>
      </c>
      <c r="AQ116" s="65"/>
      <c r="AR116" s="65"/>
      <c r="AS116" s="65"/>
      <c r="AT116" s="65"/>
      <c r="AU116" s="65"/>
      <c r="AV116" s="65"/>
      <c r="AW116" s="65"/>
      <c r="AX116" s="65"/>
      <c r="AY116" s="65"/>
    </row>
    <row r="117" spans="2:51" ht="14.25">
      <c r="B117" s="105">
        <v>2056</v>
      </c>
      <c r="C117" s="53" t="s">
        <v>574</v>
      </c>
      <c r="D117" s="43">
        <f t="shared" si="16"/>
        <v>17</v>
      </c>
      <c r="E117" s="149">
        <f t="shared" si="17"/>
        <v>8</v>
      </c>
      <c r="F117" s="65"/>
      <c r="G117" s="65">
        <v>1</v>
      </c>
      <c r="H117" s="65"/>
      <c r="I117" s="65"/>
      <c r="J117" s="65"/>
      <c r="K117" s="65"/>
      <c r="L117" s="65">
        <v>1</v>
      </c>
      <c r="M117" s="65"/>
      <c r="N117" s="65"/>
      <c r="O117" s="65"/>
      <c r="P117" s="65">
        <v>1</v>
      </c>
      <c r="Q117" s="65"/>
      <c r="R117" s="65"/>
      <c r="S117" s="65">
        <v>1</v>
      </c>
      <c r="T117" s="65"/>
      <c r="U117" s="65">
        <v>3</v>
      </c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>
        <v>1</v>
      </c>
      <c r="AJ117" s="65">
        <v>7</v>
      </c>
      <c r="AK117" s="65"/>
      <c r="AL117" s="65"/>
      <c r="AM117" s="65"/>
      <c r="AN117" s="65"/>
      <c r="AO117" s="65"/>
      <c r="AP117" s="65">
        <v>2</v>
      </c>
      <c r="AQ117" s="65"/>
      <c r="AR117" s="65"/>
      <c r="AS117" s="65"/>
      <c r="AT117" s="65"/>
      <c r="AU117" s="65"/>
      <c r="AV117" s="65"/>
      <c r="AW117" s="65"/>
      <c r="AX117" s="65"/>
      <c r="AY117" s="65"/>
    </row>
    <row r="118" spans="2:51" ht="14.25">
      <c r="B118" s="105">
        <v>2057</v>
      </c>
      <c r="C118" s="53" t="s">
        <v>575</v>
      </c>
      <c r="D118" s="43">
        <f t="shared" si="16"/>
        <v>26</v>
      </c>
      <c r="E118" s="149">
        <f t="shared" si="17"/>
        <v>7</v>
      </c>
      <c r="F118" s="65"/>
      <c r="G118" s="65">
        <v>3</v>
      </c>
      <c r="H118" s="65"/>
      <c r="I118" s="65"/>
      <c r="J118" s="65"/>
      <c r="K118" s="65"/>
      <c r="L118" s="65">
        <v>3</v>
      </c>
      <c r="M118" s="65"/>
      <c r="N118" s="65"/>
      <c r="O118" s="65"/>
      <c r="P118" s="65">
        <v>3</v>
      </c>
      <c r="Q118" s="65"/>
      <c r="R118" s="65"/>
      <c r="S118" s="65">
        <v>3</v>
      </c>
      <c r="T118" s="65"/>
      <c r="U118" s="65">
        <v>4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>
        <v>6</v>
      </c>
      <c r="AK118" s="65">
        <v>4</v>
      </c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</row>
    <row r="119" spans="2:51" ht="14.25">
      <c r="B119" s="105">
        <v>2061</v>
      </c>
      <c r="C119" s="53" t="s">
        <v>576</v>
      </c>
      <c r="D119" s="43">
        <f aca="true" t="shared" si="18" ref="D119:D152">SUM(F119:AY119)</f>
        <v>38</v>
      </c>
      <c r="E119" s="149">
        <f aca="true" t="shared" si="19" ref="E119:E150">COUNT(F119:AY119)</f>
        <v>10</v>
      </c>
      <c r="F119" s="65">
        <v>1</v>
      </c>
      <c r="G119" s="65">
        <v>2</v>
      </c>
      <c r="H119" s="65"/>
      <c r="I119" s="65"/>
      <c r="J119" s="65">
        <v>9</v>
      </c>
      <c r="K119" s="65"/>
      <c r="L119" s="65">
        <v>2</v>
      </c>
      <c r="M119" s="65"/>
      <c r="N119" s="65">
        <v>2</v>
      </c>
      <c r="O119" s="65"/>
      <c r="P119" s="65">
        <v>2</v>
      </c>
      <c r="Q119" s="65"/>
      <c r="R119" s="65"/>
      <c r="S119" s="65">
        <v>2</v>
      </c>
      <c r="T119" s="65"/>
      <c r="U119" s="65">
        <v>7</v>
      </c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>
        <v>4</v>
      </c>
      <c r="AK119" s="65">
        <v>7</v>
      </c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</row>
    <row r="120" spans="2:51" ht="14.25">
      <c r="B120" s="105">
        <v>2064</v>
      </c>
      <c r="C120" s="53" t="s">
        <v>577</v>
      </c>
      <c r="D120" s="43">
        <f t="shared" si="18"/>
        <v>85</v>
      </c>
      <c r="E120" s="149">
        <f t="shared" si="19"/>
        <v>11</v>
      </c>
      <c r="F120" s="65">
        <v>1</v>
      </c>
      <c r="G120" s="65">
        <v>14</v>
      </c>
      <c r="H120" s="65"/>
      <c r="I120" s="65"/>
      <c r="J120" s="65">
        <v>13</v>
      </c>
      <c r="K120" s="65"/>
      <c r="L120" s="65">
        <v>12</v>
      </c>
      <c r="M120" s="65"/>
      <c r="N120" s="65">
        <v>2</v>
      </c>
      <c r="O120" s="65"/>
      <c r="P120" s="65">
        <v>12</v>
      </c>
      <c r="Q120" s="65"/>
      <c r="R120" s="65"/>
      <c r="S120" s="65">
        <v>16</v>
      </c>
      <c r="T120" s="65"/>
      <c r="U120" s="65">
        <v>6</v>
      </c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>
        <v>1</v>
      </c>
      <c r="AH120" s="65"/>
      <c r="AI120" s="65"/>
      <c r="AJ120" s="65">
        <v>7</v>
      </c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>
        <v>1</v>
      </c>
      <c r="AX120" s="65"/>
      <c r="AY120" s="65"/>
    </row>
    <row r="121" spans="2:51" ht="14.25">
      <c r="B121" s="105">
        <v>2065</v>
      </c>
      <c r="C121" s="53" t="s">
        <v>578</v>
      </c>
      <c r="D121" s="43">
        <f t="shared" si="18"/>
        <v>47</v>
      </c>
      <c r="E121" s="149">
        <f t="shared" si="19"/>
        <v>8</v>
      </c>
      <c r="F121" s="65">
        <v>13</v>
      </c>
      <c r="G121" s="65"/>
      <c r="H121" s="65"/>
      <c r="I121" s="65"/>
      <c r="J121" s="65">
        <v>4</v>
      </c>
      <c r="K121" s="65"/>
      <c r="L121" s="65"/>
      <c r="M121" s="65"/>
      <c r="N121" s="65">
        <v>2</v>
      </c>
      <c r="O121" s="65"/>
      <c r="P121" s="65"/>
      <c r="Q121" s="65"/>
      <c r="R121" s="65"/>
      <c r="S121" s="65"/>
      <c r="T121" s="65"/>
      <c r="U121" s="65">
        <v>12</v>
      </c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>
        <v>9</v>
      </c>
      <c r="AK121" s="65">
        <v>2</v>
      </c>
      <c r="AL121" s="65"/>
      <c r="AM121" s="65"/>
      <c r="AN121" s="65"/>
      <c r="AO121" s="65"/>
      <c r="AP121" s="65">
        <v>2</v>
      </c>
      <c r="AQ121" s="65"/>
      <c r="AR121" s="65"/>
      <c r="AS121" s="65"/>
      <c r="AT121" s="65"/>
      <c r="AU121" s="65"/>
      <c r="AV121" s="65"/>
      <c r="AW121" s="65">
        <v>3</v>
      </c>
      <c r="AX121" s="65"/>
      <c r="AY121" s="65"/>
    </row>
    <row r="122" spans="2:51" ht="14.25">
      <c r="B122" s="105">
        <v>2066</v>
      </c>
      <c r="C122" s="53" t="s">
        <v>579</v>
      </c>
      <c r="D122" s="43">
        <f t="shared" si="18"/>
        <v>147</v>
      </c>
      <c r="E122" s="149">
        <f t="shared" si="19"/>
        <v>11</v>
      </c>
      <c r="F122" s="65">
        <v>30</v>
      </c>
      <c r="G122" s="65">
        <v>5</v>
      </c>
      <c r="H122" s="65"/>
      <c r="I122" s="65"/>
      <c r="J122" s="65">
        <v>6</v>
      </c>
      <c r="K122" s="65"/>
      <c r="L122" s="65">
        <v>5</v>
      </c>
      <c r="M122" s="65"/>
      <c r="N122" s="65">
        <v>17</v>
      </c>
      <c r="O122" s="65"/>
      <c r="P122" s="65">
        <v>5</v>
      </c>
      <c r="Q122" s="65"/>
      <c r="R122" s="65"/>
      <c r="S122" s="65">
        <v>5</v>
      </c>
      <c r="T122" s="65"/>
      <c r="U122" s="65">
        <v>16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>
        <v>12</v>
      </c>
      <c r="AK122" s="65">
        <v>2</v>
      </c>
      <c r="AL122" s="65"/>
      <c r="AM122" s="65"/>
      <c r="AN122" s="65"/>
      <c r="AO122" s="65"/>
      <c r="AP122" s="65">
        <v>44</v>
      </c>
      <c r="AQ122" s="65"/>
      <c r="AR122" s="65"/>
      <c r="AS122" s="65"/>
      <c r="AT122" s="65"/>
      <c r="AU122" s="65"/>
      <c r="AV122" s="65"/>
      <c r="AW122" s="65"/>
      <c r="AX122" s="65"/>
      <c r="AY122" s="65"/>
    </row>
    <row r="123" spans="2:51" ht="14.25">
      <c r="B123" s="105">
        <v>2067</v>
      </c>
      <c r="C123" s="53" t="s">
        <v>580</v>
      </c>
      <c r="D123" s="43">
        <f t="shared" si="18"/>
        <v>9</v>
      </c>
      <c r="E123" s="149">
        <f t="shared" si="19"/>
        <v>3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>
        <v>4</v>
      </c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>
        <v>4</v>
      </c>
      <c r="AK123" s="65"/>
      <c r="AL123" s="65"/>
      <c r="AM123" s="65"/>
      <c r="AN123" s="65"/>
      <c r="AO123" s="65"/>
      <c r="AP123" s="65">
        <v>1</v>
      </c>
      <c r="AQ123" s="65"/>
      <c r="AR123" s="65"/>
      <c r="AS123" s="65"/>
      <c r="AT123" s="65"/>
      <c r="AU123" s="65"/>
      <c r="AV123" s="65"/>
      <c r="AW123" s="65"/>
      <c r="AX123" s="65"/>
      <c r="AY123" s="65"/>
    </row>
    <row r="124" spans="2:51" ht="14.25">
      <c r="B124" s="105">
        <v>2069</v>
      </c>
      <c r="C124" s="53" t="s">
        <v>581</v>
      </c>
      <c r="D124" s="43">
        <f t="shared" si="18"/>
        <v>71</v>
      </c>
      <c r="E124" s="149">
        <f t="shared" si="19"/>
        <v>11</v>
      </c>
      <c r="F124" s="65">
        <v>4</v>
      </c>
      <c r="G124" s="65">
        <v>3</v>
      </c>
      <c r="H124" s="65"/>
      <c r="I124" s="65"/>
      <c r="J124" s="65">
        <v>2</v>
      </c>
      <c r="K124" s="65"/>
      <c r="L124" s="65">
        <v>3</v>
      </c>
      <c r="M124" s="65"/>
      <c r="N124" s="65">
        <v>5</v>
      </c>
      <c r="O124" s="65"/>
      <c r="P124" s="65">
        <v>3</v>
      </c>
      <c r="Q124" s="65"/>
      <c r="R124" s="65"/>
      <c r="S124" s="65">
        <v>4</v>
      </c>
      <c r="T124" s="65"/>
      <c r="U124" s="65">
        <v>18</v>
      </c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>
        <v>5</v>
      </c>
      <c r="AK124" s="65">
        <v>19</v>
      </c>
      <c r="AL124" s="65"/>
      <c r="AM124" s="65"/>
      <c r="AN124" s="65"/>
      <c r="AO124" s="65"/>
      <c r="AP124" s="65">
        <v>5</v>
      </c>
      <c r="AQ124" s="65"/>
      <c r="AR124" s="65"/>
      <c r="AS124" s="65"/>
      <c r="AT124" s="65"/>
      <c r="AU124" s="65"/>
      <c r="AV124" s="65"/>
      <c r="AW124" s="65"/>
      <c r="AX124" s="65"/>
      <c r="AY124" s="65"/>
    </row>
    <row r="125" spans="2:51" ht="14.25">
      <c r="B125" s="105">
        <v>2070</v>
      </c>
      <c r="C125" s="53" t="s">
        <v>582</v>
      </c>
      <c r="D125" s="43">
        <f t="shared" si="18"/>
        <v>18</v>
      </c>
      <c r="E125" s="149">
        <f t="shared" si="19"/>
        <v>9</v>
      </c>
      <c r="F125" s="65"/>
      <c r="G125" s="65">
        <v>2</v>
      </c>
      <c r="H125" s="65"/>
      <c r="I125" s="65"/>
      <c r="J125" s="65"/>
      <c r="K125" s="65"/>
      <c r="L125" s="65">
        <v>2</v>
      </c>
      <c r="M125" s="65"/>
      <c r="N125" s="65"/>
      <c r="O125" s="65"/>
      <c r="P125" s="65">
        <v>2</v>
      </c>
      <c r="Q125" s="65"/>
      <c r="R125" s="65"/>
      <c r="S125" s="65">
        <v>2</v>
      </c>
      <c r="T125" s="65">
        <v>2</v>
      </c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>
        <v>2</v>
      </c>
      <c r="AH125" s="65"/>
      <c r="AI125" s="65"/>
      <c r="AJ125" s="65">
        <v>1</v>
      </c>
      <c r="AK125" s="65"/>
      <c r="AL125" s="65"/>
      <c r="AM125" s="65"/>
      <c r="AN125" s="65"/>
      <c r="AO125" s="65"/>
      <c r="AP125" s="65"/>
      <c r="AQ125" s="65">
        <v>3</v>
      </c>
      <c r="AR125" s="65"/>
      <c r="AS125" s="65"/>
      <c r="AT125" s="65"/>
      <c r="AU125" s="65"/>
      <c r="AV125" s="65"/>
      <c r="AW125" s="65">
        <v>2</v>
      </c>
      <c r="AX125" s="65"/>
      <c r="AY125" s="65"/>
    </row>
    <row r="126" spans="2:51" ht="14.25">
      <c r="B126" s="105">
        <v>2071</v>
      </c>
      <c r="C126" s="53" t="s">
        <v>583</v>
      </c>
      <c r="D126" s="43">
        <f t="shared" si="18"/>
        <v>58</v>
      </c>
      <c r="E126" s="149">
        <f t="shared" si="19"/>
        <v>11</v>
      </c>
      <c r="F126" s="65">
        <v>9</v>
      </c>
      <c r="G126" s="65">
        <v>1</v>
      </c>
      <c r="H126" s="65"/>
      <c r="I126" s="65"/>
      <c r="J126" s="65">
        <v>2</v>
      </c>
      <c r="K126" s="65"/>
      <c r="L126" s="65">
        <v>1</v>
      </c>
      <c r="M126" s="65"/>
      <c r="N126" s="65">
        <v>4</v>
      </c>
      <c r="O126" s="65"/>
      <c r="P126" s="65">
        <v>1</v>
      </c>
      <c r="Q126" s="65"/>
      <c r="R126" s="65"/>
      <c r="S126" s="65">
        <v>1</v>
      </c>
      <c r="T126" s="65"/>
      <c r="U126" s="65">
        <v>10</v>
      </c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>
        <v>21</v>
      </c>
      <c r="AK126" s="65">
        <v>1</v>
      </c>
      <c r="AL126" s="65"/>
      <c r="AM126" s="65"/>
      <c r="AN126" s="65"/>
      <c r="AO126" s="65"/>
      <c r="AP126" s="65">
        <v>7</v>
      </c>
      <c r="AQ126" s="65"/>
      <c r="AR126" s="65"/>
      <c r="AS126" s="65"/>
      <c r="AT126" s="65"/>
      <c r="AU126" s="65"/>
      <c r="AV126" s="65"/>
      <c r="AW126" s="65"/>
      <c r="AX126" s="65"/>
      <c r="AY126" s="65"/>
    </row>
    <row r="127" spans="2:51" ht="14.25">
      <c r="B127" s="105">
        <v>2072</v>
      </c>
      <c r="C127" s="53" t="s">
        <v>584</v>
      </c>
      <c r="D127" s="43">
        <f t="shared" si="18"/>
        <v>114</v>
      </c>
      <c r="E127" s="149">
        <f t="shared" si="19"/>
        <v>11</v>
      </c>
      <c r="F127" s="65">
        <v>4</v>
      </c>
      <c r="G127" s="65">
        <v>3</v>
      </c>
      <c r="H127" s="65"/>
      <c r="I127" s="65"/>
      <c r="J127" s="65">
        <v>3</v>
      </c>
      <c r="K127" s="65"/>
      <c r="L127" s="65">
        <v>3</v>
      </c>
      <c r="M127" s="65"/>
      <c r="N127" s="65">
        <v>29</v>
      </c>
      <c r="O127" s="65"/>
      <c r="P127" s="65">
        <v>4</v>
      </c>
      <c r="Q127" s="65"/>
      <c r="R127" s="65"/>
      <c r="S127" s="65">
        <v>3</v>
      </c>
      <c r="T127" s="65"/>
      <c r="U127" s="65">
        <v>30</v>
      </c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>
        <v>12</v>
      </c>
      <c r="AK127" s="65">
        <v>16</v>
      </c>
      <c r="AL127" s="65"/>
      <c r="AM127" s="65"/>
      <c r="AN127" s="65"/>
      <c r="AO127" s="65"/>
      <c r="AP127" s="65">
        <v>7</v>
      </c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2:51" ht="14.25">
      <c r="B128" s="105">
        <v>2073</v>
      </c>
      <c r="C128" s="53" t="s">
        <v>585</v>
      </c>
      <c r="D128" s="43">
        <f t="shared" si="18"/>
        <v>13</v>
      </c>
      <c r="E128" s="149">
        <f t="shared" si="19"/>
        <v>4</v>
      </c>
      <c r="F128" s="65"/>
      <c r="G128" s="65"/>
      <c r="H128" s="65"/>
      <c r="I128" s="65"/>
      <c r="J128" s="65">
        <v>3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>
        <v>6</v>
      </c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>
        <v>3</v>
      </c>
      <c r="AK128" s="65">
        <v>1</v>
      </c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</row>
    <row r="129" spans="2:51" ht="14.25">
      <c r="B129" s="105">
        <v>2077</v>
      </c>
      <c r="C129" s="53" t="s">
        <v>586</v>
      </c>
      <c r="D129" s="43">
        <f t="shared" si="18"/>
        <v>3</v>
      </c>
      <c r="E129" s="149">
        <f t="shared" si="19"/>
        <v>2</v>
      </c>
      <c r="F129" s="65"/>
      <c r="G129" s="65"/>
      <c r="H129" s="65"/>
      <c r="I129" s="65"/>
      <c r="J129" s="65">
        <v>2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>
        <v>1</v>
      </c>
      <c r="AX129" s="65"/>
      <c r="AY129" s="65"/>
    </row>
    <row r="130" spans="2:51" ht="14.25">
      <c r="B130" s="105">
        <v>2080</v>
      </c>
      <c r="C130" s="53" t="s">
        <v>587</v>
      </c>
      <c r="D130" s="43">
        <f t="shared" si="18"/>
        <v>37</v>
      </c>
      <c r="E130" s="149">
        <f t="shared" si="19"/>
        <v>9</v>
      </c>
      <c r="F130" s="65">
        <v>6</v>
      </c>
      <c r="G130" s="65">
        <v>3</v>
      </c>
      <c r="H130" s="65"/>
      <c r="I130" s="65"/>
      <c r="J130" s="65">
        <v>5</v>
      </c>
      <c r="K130" s="65"/>
      <c r="L130" s="65">
        <v>3</v>
      </c>
      <c r="M130" s="65"/>
      <c r="N130" s="65"/>
      <c r="O130" s="65"/>
      <c r="P130" s="65">
        <v>2</v>
      </c>
      <c r="Q130" s="65"/>
      <c r="R130" s="65"/>
      <c r="S130" s="65">
        <v>4</v>
      </c>
      <c r="T130" s="65"/>
      <c r="U130" s="65">
        <v>5</v>
      </c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>
        <v>8</v>
      </c>
      <c r="AK130" s="65"/>
      <c r="AL130" s="65"/>
      <c r="AM130" s="65"/>
      <c r="AN130" s="65"/>
      <c r="AO130" s="65"/>
      <c r="AP130" s="65">
        <v>1</v>
      </c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2:51" ht="14.25">
      <c r="B131" s="105">
        <v>2081</v>
      </c>
      <c r="C131" s="53" t="s">
        <v>588</v>
      </c>
      <c r="D131" s="43">
        <f t="shared" si="18"/>
        <v>82</v>
      </c>
      <c r="E131" s="149">
        <f t="shared" si="19"/>
        <v>3</v>
      </c>
      <c r="F131" s="65"/>
      <c r="G131" s="65"/>
      <c r="H131" s="65"/>
      <c r="I131" s="65"/>
      <c r="J131" s="65"/>
      <c r="K131" s="65"/>
      <c r="L131" s="65"/>
      <c r="M131" s="65"/>
      <c r="N131" s="65">
        <v>2</v>
      </c>
      <c r="O131" s="65"/>
      <c r="P131" s="65"/>
      <c r="Q131" s="65"/>
      <c r="R131" s="65"/>
      <c r="S131" s="65"/>
      <c r="T131" s="65">
        <v>79</v>
      </c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>
        <v>1</v>
      </c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</row>
    <row r="132" spans="2:51" ht="14.25">
      <c r="B132" s="105">
        <v>2082</v>
      </c>
      <c r="C132" s="53" t="s">
        <v>589</v>
      </c>
      <c r="D132" s="43">
        <f t="shared" si="18"/>
        <v>27</v>
      </c>
      <c r="E132" s="149">
        <f t="shared" si="19"/>
        <v>9</v>
      </c>
      <c r="F132" s="65">
        <v>3</v>
      </c>
      <c r="G132" s="65">
        <v>2</v>
      </c>
      <c r="H132" s="65"/>
      <c r="I132" s="65"/>
      <c r="J132" s="65">
        <v>6</v>
      </c>
      <c r="K132" s="65"/>
      <c r="L132" s="65">
        <v>2</v>
      </c>
      <c r="M132" s="65"/>
      <c r="N132" s="65"/>
      <c r="O132" s="65"/>
      <c r="P132" s="65">
        <v>2</v>
      </c>
      <c r="Q132" s="65"/>
      <c r="R132" s="65"/>
      <c r="S132" s="65">
        <v>2</v>
      </c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>
        <v>6</v>
      </c>
      <c r="AK132" s="65"/>
      <c r="AL132" s="65"/>
      <c r="AM132" s="65"/>
      <c r="AN132" s="65"/>
      <c r="AO132" s="65"/>
      <c r="AP132" s="65">
        <v>2</v>
      </c>
      <c r="AQ132" s="65"/>
      <c r="AR132" s="65"/>
      <c r="AS132" s="65"/>
      <c r="AT132" s="65"/>
      <c r="AU132" s="65"/>
      <c r="AV132" s="65"/>
      <c r="AW132" s="65">
        <v>2</v>
      </c>
      <c r="AX132" s="65"/>
      <c r="AY132" s="65"/>
    </row>
    <row r="133" spans="2:51" ht="14.25">
      <c r="B133" s="105">
        <v>2083</v>
      </c>
      <c r="C133" s="53" t="s">
        <v>590</v>
      </c>
      <c r="D133" s="43">
        <f t="shared" si="18"/>
        <v>71</v>
      </c>
      <c r="E133" s="149">
        <f t="shared" si="19"/>
        <v>10</v>
      </c>
      <c r="F133" s="65">
        <v>1</v>
      </c>
      <c r="G133" s="65">
        <v>7</v>
      </c>
      <c r="H133" s="65"/>
      <c r="I133" s="65"/>
      <c r="J133" s="65">
        <v>3</v>
      </c>
      <c r="K133" s="65"/>
      <c r="L133" s="65">
        <v>7</v>
      </c>
      <c r="M133" s="65"/>
      <c r="N133" s="65">
        <v>5</v>
      </c>
      <c r="O133" s="65"/>
      <c r="P133" s="65">
        <v>7</v>
      </c>
      <c r="Q133" s="65"/>
      <c r="R133" s="65"/>
      <c r="S133" s="65">
        <v>17</v>
      </c>
      <c r="T133" s="65"/>
      <c r="U133" s="65">
        <v>6</v>
      </c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>
        <v>10</v>
      </c>
      <c r="AK133" s="65">
        <v>8</v>
      </c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</row>
    <row r="134" spans="2:51" ht="14.25">
      <c r="B134" s="105">
        <v>2087</v>
      </c>
      <c r="C134" s="53" t="s">
        <v>591</v>
      </c>
      <c r="D134" s="43">
        <f t="shared" si="18"/>
        <v>72</v>
      </c>
      <c r="E134" s="149">
        <f t="shared" si="19"/>
        <v>6</v>
      </c>
      <c r="F134" s="65">
        <v>9</v>
      </c>
      <c r="G134" s="65"/>
      <c r="H134" s="65"/>
      <c r="I134" s="65"/>
      <c r="J134" s="65">
        <v>5</v>
      </c>
      <c r="K134" s="65"/>
      <c r="L134" s="65"/>
      <c r="M134" s="65"/>
      <c r="N134" s="65">
        <v>7</v>
      </c>
      <c r="O134" s="65"/>
      <c r="P134" s="65"/>
      <c r="Q134" s="65"/>
      <c r="R134" s="65"/>
      <c r="S134" s="65"/>
      <c r="T134" s="65"/>
      <c r="U134" s="65">
        <v>11</v>
      </c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>
        <v>2</v>
      </c>
      <c r="AK134" s="65"/>
      <c r="AL134" s="65"/>
      <c r="AM134" s="65"/>
      <c r="AN134" s="65"/>
      <c r="AO134" s="65"/>
      <c r="AP134" s="65">
        <v>38</v>
      </c>
      <c r="AQ134" s="65"/>
      <c r="AR134" s="65"/>
      <c r="AS134" s="65"/>
      <c r="AT134" s="65"/>
      <c r="AU134" s="65"/>
      <c r="AV134" s="65"/>
      <c r="AW134" s="65"/>
      <c r="AX134" s="65"/>
      <c r="AY134" s="65"/>
    </row>
    <row r="135" spans="2:51" ht="14.25">
      <c r="B135" s="105">
        <v>2088</v>
      </c>
      <c r="C135" s="53" t="s">
        <v>592</v>
      </c>
      <c r="D135" s="43">
        <f t="shared" si="18"/>
        <v>12</v>
      </c>
      <c r="E135" s="149">
        <f t="shared" si="19"/>
        <v>3</v>
      </c>
      <c r="F135" s="65"/>
      <c r="G135" s="65"/>
      <c r="H135" s="65"/>
      <c r="I135" s="65"/>
      <c r="J135" s="65"/>
      <c r="K135" s="65"/>
      <c r="L135" s="65"/>
      <c r="M135" s="65"/>
      <c r="N135" s="65">
        <v>2</v>
      </c>
      <c r="O135" s="65"/>
      <c r="P135" s="65"/>
      <c r="Q135" s="65"/>
      <c r="R135" s="65"/>
      <c r="S135" s="65"/>
      <c r="T135" s="65"/>
      <c r="U135" s="65">
        <v>7</v>
      </c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>
        <v>3</v>
      </c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</row>
    <row r="136" spans="2:51" ht="14.25">
      <c r="B136" s="105">
        <v>2091</v>
      </c>
      <c r="C136" s="53" t="s">
        <v>593</v>
      </c>
      <c r="D136" s="43">
        <f t="shared" si="18"/>
        <v>9</v>
      </c>
      <c r="E136" s="149">
        <f t="shared" si="19"/>
        <v>5</v>
      </c>
      <c r="F136" s="65"/>
      <c r="G136" s="65">
        <v>2</v>
      </c>
      <c r="H136" s="65"/>
      <c r="I136" s="65"/>
      <c r="J136" s="65"/>
      <c r="K136" s="65"/>
      <c r="L136" s="65">
        <v>2</v>
      </c>
      <c r="M136" s="65"/>
      <c r="N136" s="65"/>
      <c r="O136" s="65"/>
      <c r="P136" s="65">
        <v>2</v>
      </c>
      <c r="Q136" s="65"/>
      <c r="R136" s="65"/>
      <c r="S136" s="65">
        <v>2</v>
      </c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>
        <v>1</v>
      </c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</row>
    <row r="137" spans="2:51" ht="14.25">
      <c r="B137" s="105">
        <v>2092</v>
      </c>
      <c r="C137" s="53" t="s">
        <v>594</v>
      </c>
      <c r="D137" s="43">
        <f t="shared" si="18"/>
        <v>8</v>
      </c>
      <c r="E137" s="149">
        <f t="shared" si="19"/>
        <v>3</v>
      </c>
      <c r="F137" s="65">
        <v>3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>
        <v>2</v>
      </c>
      <c r="AK137" s="65">
        <v>3</v>
      </c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</row>
    <row r="138" spans="2:51" ht="14.25">
      <c r="B138" s="105">
        <v>2102</v>
      </c>
      <c r="C138" s="53" t="s">
        <v>595</v>
      </c>
      <c r="D138" s="43">
        <f t="shared" si="18"/>
        <v>63</v>
      </c>
      <c r="E138" s="149">
        <f t="shared" si="19"/>
        <v>11</v>
      </c>
      <c r="F138" s="65">
        <v>2</v>
      </c>
      <c r="G138" s="65">
        <v>4</v>
      </c>
      <c r="H138" s="65"/>
      <c r="I138" s="65"/>
      <c r="J138" s="65">
        <v>9</v>
      </c>
      <c r="K138" s="65"/>
      <c r="L138" s="65">
        <v>4</v>
      </c>
      <c r="M138" s="65"/>
      <c r="N138" s="65">
        <v>2</v>
      </c>
      <c r="O138" s="65"/>
      <c r="P138" s="65">
        <v>4</v>
      </c>
      <c r="Q138" s="65"/>
      <c r="R138" s="65"/>
      <c r="S138" s="65">
        <v>4</v>
      </c>
      <c r="T138" s="65"/>
      <c r="U138" s="65">
        <v>12</v>
      </c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>
        <v>17</v>
      </c>
      <c r="AK138" s="65"/>
      <c r="AL138" s="65"/>
      <c r="AM138" s="65"/>
      <c r="AN138" s="65"/>
      <c r="AO138" s="65"/>
      <c r="AP138" s="65">
        <v>4</v>
      </c>
      <c r="AQ138" s="65"/>
      <c r="AR138" s="65"/>
      <c r="AS138" s="65"/>
      <c r="AT138" s="65"/>
      <c r="AU138" s="65"/>
      <c r="AV138" s="65"/>
      <c r="AW138" s="65">
        <v>1</v>
      </c>
      <c r="AX138" s="65"/>
      <c r="AY138" s="65"/>
    </row>
    <row r="139" spans="2:51" ht="14.25">
      <c r="B139" s="105">
        <v>2104</v>
      </c>
      <c r="C139" s="53" t="s">
        <v>596</v>
      </c>
      <c r="D139" s="43">
        <f t="shared" si="18"/>
        <v>14</v>
      </c>
      <c r="E139" s="149">
        <f t="shared" si="19"/>
        <v>3</v>
      </c>
      <c r="F139" s="65"/>
      <c r="G139" s="65"/>
      <c r="H139" s="65"/>
      <c r="I139" s="65"/>
      <c r="J139" s="65">
        <v>6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>
        <v>2</v>
      </c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>
        <v>6</v>
      </c>
      <c r="AX139" s="65"/>
      <c r="AY139" s="65"/>
    </row>
    <row r="140" spans="2:51" ht="14.25">
      <c r="B140" s="105">
        <v>2106</v>
      </c>
      <c r="C140" s="53" t="s">
        <v>597</v>
      </c>
      <c r="D140" s="43">
        <f t="shared" si="18"/>
        <v>6</v>
      </c>
      <c r="E140" s="149">
        <f t="shared" si="19"/>
        <v>2</v>
      </c>
      <c r="F140" s="65">
        <v>5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>
        <v>1</v>
      </c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</row>
    <row r="141" spans="2:51" ht="14.25">
      <c r="B141" s="105">
        <v>2108</v>
      </c>
      <c r="C141" s="53" t="s">
        <v>598</v>
      </c>
      <c r="D141" s="43">
        <f t="shared" si="18"/>
        <v>9</v>
      </c>
      <c r="E141" s="149">
        <f t="shared" si="19"/>
        <v>5</v>
      </c>
      <c r="F141" s="65">
        <v>5</v>
      </c>
      <c r="G141" s="65">
        <v>1</v>
      </c>
      <c r="H141" s="65"/>
      <c r="I141" s="65"/>
      <c r="J141" s="65"/>
      <c r="K141" s="65"/>
      <c r="L141" s="65">
        <v>1</v>
      </c>
      <c r="M141" s="65"/>
      <c r="N141" s="65"/>
      <c r="O141" s="65"/>
      <c r="P141" s="65">
        <v>1</v>
      </c>
      <c r="Q141" s="65"/>
      <c r="R141" s="65"/>
      <c r="S141" s="65">
        <v>1</v>
      </c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</row>
    <row r="142" spans="2:51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</row>
    <row r="143" spans="2:51" ht="14.25">
      <c r="B143" s="105">
        <v>2110</v>
      </c>
      <c r="C143" s="53" t="s">
        <v>600</v>
      </c>
      <c r="D143" s="43">
        <f t="shared" si="18"/>
        <v>7</v>
      </c>
      <c r="E143" s="149">
        <f t="shared" si="19"/>
        <v>1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>
        <v>7</v>
      </c>
      <c r="AQ143" s="65"/>
      <c r="AR143" s="65"/>
      <c r="AS143" s="65"/>
      <c r="AT143" s="65"/>
      <c r="AU143" s="65"/>
      <c r="AV143" s="65"/>
      <c r="AW143" s="65"/>
      <c r="AX143" s="65"/>
      <c r="AY143" s="65"/>
    </row>
    <row r="144" spans="2:51" ht="14.25">
      <c r="B144" s="105">
        <v>2406</v>
      </c>
      <c r="C144" s="53" t="s">
        <v>601</v>
      </c>
      <c r="D144" s="43">
        <f t="shared" si="18"/>
        <v>24</v>
      </c>
      <c r="E144" s="149">
        <f t="shared" si="19"/>
        <v>9</v>
      </c>
      <c r="F144" s="65"/>
      <c r="G144" s="65">
        <v>1</v>
      </c>
      <c r="H144" s="65"/>
      <c r="I144" s="65"/>
      <c r="J144" s="65">
        <v>1</v>
      </c>
      <c r="K144" s="65"/>
      <c r="L144" s="65">
        <v>1</v>
      </c>
      <c r="M144" s="65"/>
      <c r="N144" s="65">
        <v>4</v>
      </c>
      <c r="O144" s="65"/>
      <c r="P144" s="65">
        <v>3</v>
      </c>
      <c r="Q144" s="65"/>
      <c r="R144" s="65"/>
      <c r="S144" s="65">
        <v>1</v>
      </c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>
        <v>5</v>
      </c>
      <c r="AK144" s="65">
        <v>6</v>
      </c>
      <c r="AL144" s="65"/>
      <c r="AM144" s="65"/>
      <c r="AN144" s="65"/>
      <c r="AO144" s="65"/>
      <c r="AP144" s="65">
        <v>2</v>
      </c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2:51" ht="14.25">
      <c r="B145" s="105">
        <v>2111</v>
      </c>
      <c r="C145" s="53" t="s">
        <v>1013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2:51" ht="15" thickBot="1">
      <c r="B146" s="105">
        <v>2407</v>
      </c>
      <c r="C146" s="53" t="s">
        <v>1015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2:51" ht="15" hidden="1" thickBot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2:51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2:51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2:51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2:51" ht="15" hidden="1" thickBot="1">
      <c r="B151" s="105"/>
      <c r="C151" s="55"/>
      <c r="D151" s="43">
        <f t="shared" si="18"/>
        <v>0</v>
      </c>
      <c r="E151" s="149">
        <f>COUNT(F151:AY151)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2:51" ht="15" hidden="1" thickBot="1">
      <c r="B152" s="106"/>
      <c r="C152" s="56"/>
      <c r="D152" s="44">
        <f t="shared" si="18"/>
        <v>0</v>
      </c>
      <c r="E152" s="150">
        <f>COUNT(F152:AY152)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</row>
    <row r="153" spans="2:51" ht="15" thickBot="1">
      <c r="B153" s="108"/>
      <c r="C153" s="3" t="s">
        <v>813</v>
      </c>
      <c r="D153" s="59">
        <f>SUM(D87:D152)</f>
        <v>3704</v>
      </c>
      <c r="E153" s="167"/>
      <c r="F153" s="60">
        <f aca="true" t="shared" si="20" ref="F153:AK153">SUM(F87:F152)</f>
        <v>469</v>
      </c>
      <c r="G153" s="60">
        <f t="shared" si="20"/>
        <v>166</v>
      </c>
      <c r="H153" s="60">
        <f t="shared" si="20"/>
        <v>0</v>
      </c>
      <c r="I153" s="60">
        <f t="shared" si="20"/>
        <v>0</v>
      </c>
      <c r="J153" s="60">
        <f t="shared" si="20"/>
        <v>282</v>
      </c>
      <c r="K153" s="60">
        <f t="shared" si="20"/>
        <v>0</v>
      </c>
      <c r="L153" s="60">
        <f t="shared" si="20"/>
        <v>154</v>
      </c>
      <c r="M153" s="60">
        <f t="shared" si="20"/>
        <v>0</v>
      </c>
      <c r="N153" s="60">
        <f t="shared" si="20"/>
        <v>333</v>
      </c>
      <c r="O153" s="60">
        <f t="shared" si="20"/>
        <v>2</v>
      </c>
      <c r="P153" s="60">
        <f t="shared" si="20"/>
        <v>150</v>
      </c>
      <c r="Q153" s="60">
        <f t="shared" si="20"/>
        <v>0</v>
      </c>
      <c r="R153" s="60">
        <f t="shared" si="20"/>
        <v>0</v>
      </c>
      <c r="S153" s="60">
        <f t="shared" si="20"/>
        <v>170</v>
      </c>
      <c r="T153" s="60">
        <f t="shared" si="20"/>
        <v>82</v>
      </c>
      <c r="U153" s="60">
        <f t="shared" si="20"/>
        <v>591</v>
      </c>
      <c r="V153" s="60">
        <f t="shared" si="20"/>
        <v>2</v>
      </c>
      <c r="W153" s="60">
        <f t="shared" si="20"/>
        <v>0</v>
      </c>
      <c r="X153" s="60">
        <f t="shared" si="20"/>
        <v>0</v>
      </c>
      <c r="Y153" s="60">
        <f t="shared" si="20"/>
        <v>0</v>
      </c>
      <c r="Z153" s="60">
        <f t="shared" si="20"/>
        <v>0</v>
      </c>
      <c r="AA153" s="60">
        <f t="shared" si="20"/>
        <v>2</v>
      </c>
      <c r="AB153" s="60">
        <f t="shared" si="20"/>
        <v>2</v>
      </c>
      <c r="AC153" s="60">
        <f t="shared" si="20"/>
        <v>0</v>
      </c>
      <c r="AD153" s="60">
        <f t="shared" si="20"/>
        <v>0</v>
      </c>
      <c r="AE153" s="60">
        <f t="shared" si="20"/>
        <v>2</v>
      </c>
      <c r="AF153" s="60">
        <f t="shared" si="20"/>
        <v>0</v>
      </c>
      <c r="AG153" s="60">
        <f t="shared" si="20"/>
        <v>12</v>
      </c>
      <c r="AH153" s="60">
        <f t="shared" si="20"/>
        <v>0</v>
      </c>
      <c r="AI153" s="60">
        <f t="shared" si="20"/>
        <v>7</v>
      </c>
      <c r="AJ153" s="60">
        <f t="shared" si="20"/>
        <v>458</v>
      </c>
      <c r="AK153" s="60">
        <f t="shared" si="20"/>
        <v>505</v>
      </c>
      <c r="AL153" s="60">
        <f aca="true" t="shared" si="21" ref="AL153:AY153">SUM(AL87:AL152)</f>
        <v>1</v>
      </c>
      <c r="AM153" s="60">
        <f t="shared" si="21"/>
        <v>2</v>
      </c>
      <c r="AN153" s="60">
        <f t="shared" si="21"/>
        <v>1</v>
      </c>
      <c r="AO153" s="60">
        <f t="shared" si="21"/>
        <v>5</v>
      </c>
      <c r="AP153" s="60">
        <f t="shared" si="21"/>
        <v>261</v>
      </c>
      <c r="AQ153" s="60">
        <f t="shared" si="21"/>
        <v>3</v>
      </c>
      <c r="AR153" s="60">
        <f t="shared" si="21"/>
        <v>0</v>
      </c>
      <c r="AS153" s="60">
        <f t="shared" si="21"/>
        <v>0</v>
      </c>
      <c r="AT153" s="60">
        <f t="shared" si="21"/>
        <v>2</v>
      </c>
      <c r="AU153" s="60">
        <v>3</v>
      </c>
      <c r="AV153" s="60">
        <f t="shared" si="21"/>
        <v>0</v>
      </c>
      <c r="AW153" s="60">
        <f t="shared" si="21"/>
        <v>37</v>
      </c>
      <c r="AX153" s="60">
        <f t="shared" si="21"/>
        <v>0</v>
      </c>
      <c r="AY153" s="60">
        <f t="shared" si="21"/>
        <v>0</v>
      </c>
    </row>
    <row r="154" spans="2:51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</row>
    <row r="155" spans="2:51" ht="14.25">
      <c r="B155" s="104">
        <v>3001</v>
      </c>
      <c r="C155" s="52" t="s">
        <v>602</v>
      </c>
      <c r="D155" s="42">
        <f aca="true" t="shared" si="22" ref="D155:D186">SUM(F155:AY155)</f>
        <v>27</v>
      </c>
      <c r="E155" s="148">
        <f aca="true" t="shared" si="23" ref="E155:E186">COUNT(F155:AY155)</f>
        <v>7</v>
      </c>
      <c r="F155" s="64"/>
      <c r="G155" s="64">
        <v>3</v>
      </c>
      <c r="H155" s="64"/>
      <c r="I155" s="64"/>
      <c r="J155" s="64"/>
      <c r="K155" s="64"/>
      <c r="L155" s="64">
        <v>3</v>
      </c>
      <c r="M155" s="64"/>
      <c r="N155" s="64"/>
      <c r="O155" s="64"/>
      <c r="P155" s="64">
        <v>4</v>
      </c>
      <c r="Q155" s="64"/>
      <c r="R155" s="64"/>
      <c r="S155" s="64">
        <v>4</v>
      </c>
      <c r="T155" s="64"/>
      <c r="U155" s="64">
        <v>7</v>
      </c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>
        <v>4</v>
      </c>
      <c r="AM155" s="64"/>
      <c r="AN155" s="64"/>
      <c r="AO155" s="64"/>
      <c r="AP155" s="64"/>
      <c r="AQ155" s="64"/>
      <c r="AR155" s="64"/>
      <c r="AS155" s="64"/>
      <c r="AT155" s="64">
        <v>2</v>
      </c>
      <c r="AU155" s="64"/>
      <c r="AV155" s="64"/>
      <c r="AW155" s="64"/>
      <c r="AX155" s="64"/>
      <c r="AY155" s="64"/>
    </row>
    <row r="156" spans="2:51" ht="14.25">
      <c r="B156" s="105">
        <v>3002</v>
      </c>
      <c r="C156" s="53" t="s">
        <v>603</v>
      </c>
      <c r="D156" s="43">
        <f t="shared" si="22"/>
        <v>96</v>
      </c>
      <c r="E156" s="149">
        <f t="shared" si="23"/>
        <v>11</v>
      </c>
      <c r="F156" s="65"/>
      <c r="G156" s="65">
        <v>10</v>
      </c>
      <c r="H156" s="65"/>
      <c r="I156" s="65"/>
      <c r="J156" s="65"/>
      <c r="K156" s="65">
        <v>45</v>
      </c>
      <c r="L156" s="65">
        <v>7</v>
      </c>
      <c r="M156" s="65"/>
      <c r="N156" s="65"/>
      <c r="O156" s="65"/>
      <c r="P156" s="65">
        <v>5</v>
      </c>
      <c r="Q156" s="65"/>
      <c r="R156" s="65">
        <v>1</v>
      </c>
      <c r="S156" s="65">
        <v>8</v>
      </c>
      <c r="T156" s="65"/>
      <c r="U156" s="65"/>
      <c r="V156" s="65"/>
      <c r="W156" s="65"/>
      <c r="X156" s="65"/>
      <c r="Y156" s="65"/>
      <c r="Z156" s="65"/>
      <c r="AA156" s="65"/>
      <c r="AB156" s="65">
        <v>2</v>
      </c>
      <c r="AC156" s="65"/>
      <c r="AD156" s="65"/>
      <c r="AE156" s="65"/>
      <c r="AF156" s="65"/>
      <c r="AG156" s="65"/>
      <c r="AH156" s="65"/>
      <c r="AI156" s="65"/>
      <c r="AJ156" s="65"/>
      <c r="AK156" s="65"/>
      <c r="AL156" s="65">
        <v>1</v>
      </c>
      <c r="AM156" s="65"/>
      <c r="AN156" s="65">
        <v>11</v>
      </c>
      <c r="AO156" s="65"/>
      <c r="AP156" s="65"/>
      <c r="AQ156" s="65">
        <v>2</v>
      </c>
      <c r="AR156" s="65"/>
      <c r="AS156" s="65"/>
      <c r="AT156" s="65">
        <v>4</v>
      </c>
      <c r="AU156" s="65"/>
      <c r="AV156" s="65"/>
      <c r="AW156" s="65"/>
      <c r="AX156" s="65"/>
      <c r="AY156" s="65"/>
    </row>
    <row r="157" spans="2:51" ht="14.25">
      <c r="B157" s="105">
        <v>3003</v>
      </c>
      <c r="C157" s="55" t="s">
        <v>604</v>
      </c>
      <c r="D157" s="43">
        <f t="shared" si="22"/>
        <v>270</v>
      </c>
      <c r="E157" s="149">
        <f t="shared" si="23"/>
        <v>21</v>
      </c>
      <c r="F157" s="65"/>
      <c r="G157" s="65">
        <v>28</v>
      </c>
      <c r="H157" s="65"/>
      <c r="I157" s="65"/>
      <c r="J157" s="65"/>
      <c r="K157" s="65">
        <v>8</v>
      </c>
      <c r="L157" s="65">
        <v>24</v>
      </c>
      <c r="M157" s="65"/>
      <c r="N157" s="65"/>
      <c r="O157" s="65">
        <v>2</v>
      </c>
      <c r="P157" s="65">
        <v>22</v>
      </c>
      <c r="Q157" s="65"/>
      <c r="R157" s="65">
        <v>5</v>
      </c>
      <c r="S157" s="65">
        <v>23</v>
      </c>
      <c r="T157" s="65"/>
      <c r="U157" s="65"/>
      <c r="V157" s="65">
        <v>3</v>
      </c>
      <c r="W157" s="65">
        <v>22</v>
      </c>
      <c r="X157" s="65"/>
      <c r="Y157" s="65"/>
      <c r="Z157" s="65"/>
      <c r="AA157" s="65"/>
      <c r="AB157" s="65">
        <v>24</v>
      </c>
      <c r="AC157" s="65">
        <v>33</v>
      </c>
      <c r="AD157" s="65"/>
      <c r="AE157" s="65"/>
      <c r="AF157" s="65"/>
      <c r="AG157" s="65"/>
      <c r="AH157" s="65"/>
      <c r="AI157" s="65">
        <v>6</v>
      </c>
      <c r="AJ157" s="65"/>
      <c r="AK157" s="65"/>
      <c r="AL157" s="65">
        <v>7</v>
      </c>
      <c r="AM157" s="65">
        <v>19</v>
      </c>
      <c r="AN157" s="65">
        <v>17</v>
      </c>
      <c r="AO157" s="65"/>
      <c r="AP157" s="65">
        <v>4</v>
      </c>
      <c r="AQ157" s="65">
        <v>2</v>
      </c>
      <c r="AR157" s="65"/>
      <c r="AS157" s="65">
        <v>7</v>
      </c>
      <c r="AT157" s="65">
        <v>9</v>
      </c>
      <c r="AU157" s="65">
        <v>1</v>
      </c>
      <c r="AV157" s="65">
        <v>4</v>
      </c>
      <c r="AW157" s="65"/>
      <c r="AX157" s="65"/>
      <c r="AY157" s="65"/>
    </row>
    <row r="158" spans="2:51" ht="14.25">
      <c r="B158" s="105">
        <v>3010</v>
      </c>
      <c r="C158" s="55" t="s">
        <v>605</v>
      </c>
      <c r="D158" s="43">
        <f t="shared" si="22"/>
        <v>100</v>
      </c>
      <c r="E158" s="149">
        <f t="shared" si="23"/>
        <v>15</v>
      </c>
      <c r="F158" s="65"/>
      <c r="G158" s="65">
        <v>17</v>
      </c>
      <c r="H158" s="65"/>
      <c r="I158" s="65"/>
      <c r="J158" s="65"/>
      <c r="K158" s="65">
        <v>10</v>
      </c>
      <c r="L158" s="65">
        <v>16</v>
      </c>
      <c r="M158" s="65"/>
      <c r="N158" s="65"/>
      <c r="O158" s="65">
        <v>2</v>
      </c>
      <c r="P158" s="65">
        <v>15</v>
      </c>
      <c r="Q158" s="65"/>
      <c r="R158" s="65">
        <v>2</v>
      </c>
      <c r="S158" s="65">
        <v>16</v>
      </c>
      <c r="T158" s="65"/>
      <c r="U158" s="65"/>
      <c r="V158" s="65">
        <v>5</v>
      </c>
      <c r="W158" s="65"/>
      <c r="X158" s="65"/>
      <c r="Y158" s="65"/>
      <c r="Z158" s="65"/>
      <c r="AA158" s="65">
        <v>2</v>
      </c>
      <c r="AB158" s="65">
        <v>1</v>
      </c>
      <c r="AC158" s="65">
        <v>2</v>
      </c>
      <c r="AD158" s="65"/>
      <c r="AE158" s="65"/>
      <c r="AF158" s="65"/>
      <c r="AG158" s="65"/>
      <c r="AH158" s="65"/>
      <c r="AI158" s="65">
        <v>3</v>
      </c>
      <c r="AJ158" s="65"/>
      <c r="AK158" s="65"/>
      <c r="AL158" s="65">
        <v>6</v>
      </c>
      <c r="AM158" s="65"/>
      <c r="AN158" s="65">
        <v>1</v>
      </c>
      <c r="AO158" s="65"/>
      <c r="AP158" s="65"/>
      <c r="AQ158" s="65"/>
      <c r="AR158" s="65">
        <v>2</v>
      </c>
      <c r="AS158" s="65"/>
      <c r="AT158" s="65"/>
      <c r="AU158" s="65"/>
      <c r="AV158" s="65"/>
      <c r="AW158" s="65"/>
      <c r="AX158" s="65"/>
      <c r="AY158" s="65"/>
    </row>
    <row r="159" spans="2:51" ht="14.25">
      <c r="B159" s="105">
        <v>3025</v>
      </c>
      <c r="C159" s="55" t="s">
        <v>606</v>
      </c>
      <c r="D159" s="43">
        <f t="shared" si="22"/>
        <v>113</v>
      </c>
      <c r="E159" s="149">
        <f t="shared" si="23"/>
        <v>17</v>
      </c>
      <c r="F159" s="65"/>
      <c r="G159" s="65">
        <v>3</v>
      </c>
      <c r="H159" s="65"/>
      <c r="I159" s="65"/>
      <c r="J159" s="65"/>
      <c r="K159" s="65"/>
      <c r="L159" s="65">
        <v>4</v>
      </c>
      <c r="M159" s="65"/>
      <c r="N159" s="65"/>
      <c r="O159" s="65">
        <v>10</v>
      </c>
      <c r="P159" s="65">
        <v>5</v>
      </c>
      <c r="Q159" s="65"/>
      <c r="R159" s="65">
        <v>2</v>
      </c>
      <c r="S159" s="65">
        <v>4</v>
      </c>
      <c r="T159" s="65">
        <v>2</v>
      </c>
      <c r="U159" s="65"/>
      <c r="V159" s="65">
        <v>19</v>
      </c>
      <c r="W159" s="65">
        <v>2</v>
      </c>
      <c r="X159" s="65"/>
      <c r="Y159" s="65"/>
      <c r="Z159" s="65"/>
      <c r="AA159" s="65"/>
      <c r="AB159" s="65"/>
      <c r="AC159" s="65"/>
      <c r="AD159" s="65"/>
      <c r="AE159" s="65"/>
      <c r="AF159" s="65"/>
      <c r="AG159" s="65">
        <v>5</v>
      </c>
      <c r="AH159" s="65"/>
      <c r="AI159" s="65">
        <v>12</v>
      </c>
      <c r="AJ159" s="65">
        <v>2</v>
      </c>
      <c r="AK159" s="65">
        <v>3</v>
      </c>
      <c r="AL159" s="65">
        <v>35</v>
      </c>
      <c r="AM159" s="65">
        <v>2</v>
      </c>
      <c r="AN159" s="65"/>
      <c r="AO159" s="65"/>
      <c r="AP159" s="65">
        <v>1</v>
      </c>
      <c r="AQ159" s="65"/>
      <c r="AR159" s="65"/>
      <c r="AS159" s="65">
        <v>2</v>
      </c>
      <c r="AT159" s="65"/>
      <c r="AU159" s="65"/>
      <c r="AV159" s="65"/>
      <c r="AW159" s="65"/>
      <c r="AX159" s="65"/>
      <c r="AY159" s="65"/>
    </row>
    <row r="160" spans="2:51" ht="14.25">
      <c r="B160" s="105">
        <v>3029</v>
      </c>
      <c r="C160" s="55" t="s">
        <v>607</v>
      </c>
      <c r="D160" s="43">
        <f t="shared" si="22"/>
        <v>23</v>
      </c>
      <c r="E160" s="149">
        <f t="shared" si="23"/>
        <v>4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>
        <v>1</v>
      </c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>
        <v>2</v>
      </c>
      <c r="AC160" s="65"/>
      <c r="AD160" s="65"/>
      <c r="AE160" s="65"/>
      <c r="AF160" s="65"/>
      <c r="AG160" s="65"/>
      <c r="AH160" s="65"/>
      <c r="AI160" s="65">
        <v>1</v>
      </c>
      <c r="AJ160" s="65"/>
      <c r="AK160" s="65"/>
      <c r="AL160" s="65">
        <v>19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</row>
    <row r="161" spans="2:51" ht="14.25">
      <c r="B161" s="105">
        <v>3034</v>
      </c>
      <c r="C161" s="55" t="s">
        <v>608</v>
      </c>
      <c r="D161" s="43">
        <f t="shared" si="22"/>
        <v>69</v>
      </c>
      <c r="E161" s="149">
        <f t="shared" si="23"/>
        <v>11</v>
      </c>
      <c r="F161" s="65"/>
      <c r="G161" s="65">
        <v>6</v>
      </c>
      <c r="H161" s="65"/>
      <c r="I161" s="65"/>
      <c r="J161" s="65"/>
      <c r="K161" s="65">
        <v>6</v>
      </c>
      <c r="L161" s="65">
        <v>6</v>
      </c>
      <c r="M161" s="65"/>
      <c r="N161" s="65"/>
      <c r="O161" s="65"/>
      <c r="P161" s="65">
        <v>3</v>
      </c>
      <c r="Q161" s="65"/>
      <c r="R161" s="65">
        <v>14</v>
      </c>
      <c r="S161" s="65">
        <v>2</v>
      </c>
      <c r="T161" s="65"/>
      <c r="U161" s="65"/>
      <c r="V161" s="65"/>
      <c r="W161" s="65">
        <v>2</v>
      </c>
      <c r="X161" s="65"/>
      <c r="Y161" s="65"/>
      <c r="Z161" s="65"/>
      <c r="AA161" s="65"/>
      <c r="AB161" s="65">
        <v>2</v>
      </c>
      <c r="AC161" s="65">
        <v>5</v>
      </c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>
        <v>2</v>
      </c>
      <c r="AO161" s="65"/>
      <c r="AP161" s="65"/>
      <c r="AQ161" s="65"/>
      <c r="AR161" s="65"/>
      <c r="AS161" s="65"/>
      <c r="AT161" s="65">
        <v>21</v>
      </c>
      <c r="AU161" s="65"/>
      <c r="AV161" s="65"/>
      <c r="AW161" s="65"/>
      <c r="AX161" s="65"/>
      <c r="AY161" s="65"/>
    </row>
    <row r="162" spans="2:51" ht="14.25">
      <c r="B162" s="105">
        <v>3040</v>
      </c>
      <c r="C162" s="55" t="s">
        <v>609</v>
      </c>
      <c r="D162" s="43">
        <f t="shared" si="22"/>
        <v>147</v>
      </c>
      <c r="E162" s="149">
        <f t="shared" si="23"/>
        <v>13</v>
      </c>
      <c r="F162" s="65"/>
      <c r="G162" s="65">
        <v>4</v>
      </c>
      <c r="H162" s="65"/>
      <c r="I162" s="65"/>
      <c r="J162" s="65"/>
      <c r="K162" s="65">
        <v>3</v>
      </c>
      <c r="L162" s="65">
        <v>4</v>
      </c>
      <c r="M162" s="65"/>
      <c r="N162" s="65">
        <v>1</v>
      </c>
      <c r="O162" s="65">
        <v>3</v>
      </c>
      <c r="P162" s="65">
        <v>4</v>
      </c>
      <c r="Q162" s="65"/>
      <c r="R162" s="65">
        <v>2</v>
      </c>
      <c r="S162" s="65">
        <v>4</v>
      </c>
      <c r="T162" s="65"/>
      <c r="U162" s="65"/>
      <c r="V162" s="65">
        <v>10</v>
      </c>
      <c r="W162" s="65"/>
      <c r="X162" s="65"/>
      <c r="Y162" s="65">
        <v>1</v>
      </c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>
        <v>109</v>
      </c>
      <c r="AM162" s="65"/>
      <c r="AN162" s="65"/>
      <c r="AO162" s="65"/>
      <c r="AP162" s="65"/>
      <c r="AQ162" s="65">
        <v>1</v>
      </c>
      <c r="AR162" s="65">
        <v>1</v>
      </c>
      <c r="AS162" s="65"/>
      <c r="AT162" s="65"/>
      <c r="AU162" s="65"/>
      <c r="AV162" s="65"/>
      <c r="AW162" s="65"/>
      <c r="AX162" s="65"/>
      <c r="AY162" s="65"/>
    </row>
    <row r="163" spans="2:51" ht="14.25">
      <c r="B163" s="105">
        <v>3063</v>
      </c>
      <c r="C163" s="55" t="s">
        <v>610</v>
      </c>
      <c r="D163" s="43">
        <f t="shared" si="22"/>
        <v>239</v>
      </c>
      <c r="E163" s="149">
        <f t="shared" si="23"/>
        <v>11</v>
      </c>
      <c r="F163" s="65"/>
      <c r="G163" s="65">
        <v>36</v>
      </c>
      <c r="H163" s="65"/>
      <c r="I163" s="65"/>
      <c r="J163" s="65"/>
      <c r="K163" s="65">
        <v>14</v>
      </c>
      <c r="L163" s="65">
        <v>32</v>
      </c>
      <c r="M163" s="65"/>
      <c r="N163" s="65"/>
      <c r="O163" s="65">
        <v>3</v>
      </c>
      <c r="P163" s="65">
        <v>33</v>
      </c>
      <c r="Q163" s="65"/>
      <c r="R163" s="65"/>
      <c r="S163" s="65">
        <v>40</v>
      </c>
      <c r="T163" s="65"/>
      <c r="U163" s="65"/>
      <c r="V163" s="65">
        <v>21</v>
      </c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>
        <v>35</v>
      </c>
      <c r="AM163" s="65">
        <v>2</v>
      </c>
      <c r="AN163" s="65">
        <v>7</v>
      </c>
      <c r="AO163" s="65"/>
      <c r="AP163" s="65"/>
      <c r="AQ163" s="65">
        <v>16</v>
      </c>
      <c r="AR163" s="65"/>
      <c r="AS163" s="65"/>
      <c r="AT163" s="65"/>
      <c r="AU163" s="65"/>
      <c r="AV163" s="65"/>
      <c r="AW163" s="65"/>
      <c r="AX163" s="65"/>
      <c r="AY163" s="65"/>
    </row>
    <row r="164" spans="2:51" ht="14.25">
      <c r="B164" s="105">
        <v>3065</v>
      </c>
      <c r="C164" s="55" t="s">
        <v>611</v>
      </c>
      <c r="D164" s="43">
        <f t="shared" si="22"/>
        <v>25</v>
      </c>
      <c r="E164" s="149">
        <f t="shared" si="23"/>
        <v>4</v>
      </c>
      <c r="F164" s="65"/>
      <c r="G164" s="65">
        <v>5</v>
      </c>
      <c r="H164" s="65"/>
      <c r="I164" s="65"/>
      <c r="J164" s="65"/>
      <c r="K164" s="65"/>
      <c r="L164" s="65">
        <v>5</v>
      </c>
      <c r="M164" s="65"/>
      <c r="N164" s="65"/>
      <c r="O164" s="65"/>
      <c r="P164" s="65">
        <v>7</v>
      </c>
      <c r="Q164" s="65"/>
      <c r="R164" s="65"/>
      <c r="S164" s="65">
        <v>8</v>
      </c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</row>
    <row r="165" spans="2:51" ht="14.25">
      <c r="B165" s="105">
        <v>3082</v>
      </c>
      <c r="C165" s="55" t="s">
        <v>612</v>
      </c>
      <c r="D165" s="43">
        <f t="shared" si="22"/>
        <v>40</v>
      </c>
      <c r="E165" s="149">
        <f t="shared" si="23"/>
        <v>7</v>
      </c>
      <c r="F165" s="65"/>
      <c r="G165" s="65">
        <v>3</v>
      </c>
      <c r="H165" s="65"/>
      <c r="I165" s="65"/>
      <c r="J165" s="65"/>
      <c r="K165" s="65">
        <v>2</v>
      </c>
      <c r="L165" s="65">
        <v>1</v>
      </c>
      <c r="M165" s="65"/>
      <c r="N165" s="65"/>
      <c r="O165" s="65"/>
      <c r="P165" s="65">
        <v>2</v>
      </c>
      <c r="Q165" s="65"/>
      <c r="R165" s="65"/>
      <c r="S165" s="65">
        <v>1</v>
      </c>
      <c r="T165" s="65"/>
      <c r="U165" s="65"/>
      <c r="V165" s="65">
        <v>28</v>
      </c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>
        <v>3</v>
      </c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</row>
    <row r="166" spans="2:51" ht="14.25">
      <c r="B166" s="105">
        <v>3084</v>
      </c>
      <c r="C166" s="55" t="s">
        <v>613</v>
      </c>
      <c r="D166" s="43">
        <f t="shared" si="22"/>
        <v>101</v>
      </c>
      <c r="E166" s="149">
        <f t="shared" si="23"/>
        <v>16</v>
      </c>
      <c r="F166" s="65"/>
      <c r="G166" s="65">
        <v>6</v>
      </c>
      <c r="H166" s="65"/>
      <c r="I166" s="65"/>
      <c r="J166" s="65"/>
      <c r="K166" s="65">
        <v>5</v>
      </c>
      <c r="L166" s="65">
        <v>5</v>
      </c>
      <c r="M166" s="65"/>
      <c r="N166" s="65"/>
      <c r="O166" s="65">
        <v>2</v>
      </c>
      <c r="P166" s="65">
        <v>5</v>
      </c>
      <c r="Q166" s="65"/>
      <c r="R166" s="65"/>
      <c r="S166" s="65">
        <v>7</v>
      </c>
      <c r="T166" s="65"/>
      <c r="U166" s="65"/>
      <c r="V166" s="65">
        <v>2</v>
      </c>
      <c r="W166" s="65">
        <v>10</v>
      </c>
      <c r="X166" s="65"/>
      <c r="Y166" s="65"/>
      <c r="Z166" s="65"/>
      <c r="AA166" s="65"/>
      <c r="AB166" s="65">
        <v>4</v>
      </c>
      <c r="AC166" s="65">
        <v>3</v>
      </c>
      <c r="AD166" s="65"/>
      <c r="AE166" s="65"/>
      <c r="AF166" s="65"/>
      <c r="AG166" s="65"/>
      <c r="AH166" s="65"/>
      <c r="AI166" s="65">
        <v>4</v>
      </c>
      <c r="AJ166" s="65"/>
      <c r="AK166" s="65"/>
      <c r="AL166" s="65">
        <v>11</v>
      </c>
      <c r="AM166" s="65">
        <v>8</v>
      </c>
      <c r="AN166" s="65">
        <v>21</v>
      </c>
      <c r="AO166" s="65"/>
      <c r="AP166" s="65"/>
      <c r="AQ166" s="65">
        <v>6</v>
      </c>
      <c r="AR166" s="65"/>
      <c r="AS166" s="65">
        <v>2</v>
      </c>
      <c r="AT166" s="65"/>
      <c r="AU166" s="65"/>
      <c r="AV166" s="65"/>
      <c r="AW166" s="65"/>
      <c r="AX166" s="65"/>
      <c r="AY166" s="65"/>
    </row>
    <row r="167" spans="2:51" ht="14.25">
      <c r="B167" s="105">
        <v>3091</v>
      </c>
      <c r="C167" s="55" t="s">
        <v>614</v>
      </c>
      <c r="D167" s="43">
        <f t="shared" si="22"/>
        <v>244</v>
      </c>
      <c r="E167" s="149">
        <f t="shared" si="23"/>
        <v>19</v>
      </c>
      <c r="F167" s="65"/>
      <c r="G167" s="65">
        <v>18</v>
      </c>
      <c r="H167" s="65"/>
      <c r="I167" s="65"/>
      <c r="J167" s="65"/>
      <c r="K167" s="65">
        <v>13</v>
      </c>
      <c r="L167" s="65">
        <v>18</v>
      </c>
      <c r="M167" s="65"/>
      <c r="N167" s="65"/>
      <c r="O167" s="65">
        <v>4</v>
      </c>
      <c r="P167" s="65">
        <v>19</v>
      </c>
      <c r="Q167" s="65"/>
      <c r="R167" s="65">
        <v>9</v>
      </c>
      <c r="S167" s="65">
        <v>18</v>
      </c>
      <c r="T167" s="65"/>
      <c r="U167" s="65"/>
      <c r="V167" s="65">
        <v>12</v>
      </c>
      <c r="W167" s="65">
        <v>12</v>
      </c>
      <c r="X167" s="65"/>
      <c r="Y167" s="65"/>
      <c r="Z167" s="65"/>
      <c r="AA167" s="65">
        <v>1</v>
      </c>
      <c r="AB167" s="65">
        <v>2</v>
      </c>
      <c r="AC167" s="65">
        <v>6</v>
      </c>
      <c r="AD167" s="65"/>
      <c r="AE167" s="65"/>
      <c r="AF167" s="65"/>
      <c r="AG167" s="65"/>
      <c r="AH167" s="65"/>
      <c r="AI167" s="65"/>
      <c r="AJ167" s="65"/>
      <c r="AK167" s="65"/>
      <c r="AL167" s="65">
        <v>48</v>
      </c>
      <c r="AM167" s="65">
        <v>6</v>
      </c>
      <c r="AN167" s="65">
        <v>45</v>
      </c>
      <c r="AO167" s="65"/>
      <c r="AP167" s="65"/>
      <c r="AQ167" s="65">
        <v>7</v>
      </c>
      <c r="AR167" s="65">
        <v>1</v>
      </c>
      <c r="AS167" s="65">
        <v>2</v>
      </c>
      <c r="AT167" s="65">
        <v>3</v>
      </c>
      <c r="AU167" s="65"/>
      <c r="AV167" s="65"/>
      <c r="AW167" s="65"/>
      <c r="AX167" s="65"/>
      <c r="AY167" s="65"/>
    </row>
    <row r="168" spans="2:51" ht="14.25">
      <c r="B168" s="105">
        <v>3102</v>
      </c>
      <c r="C168" s="53" t="s">
        <v>615</v>
      </c>
      <c r="D168" s="43">
        <f t="shared" si="22"/>
        <v>0</v>
      </c>
      <c r="E168" s="149">
        <f t="shared" si="23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</row>
    <row r="169" spans="2:51" ht="14.25">
      <c r="B169" s="105">
        <v>3103</v>
      </c>
      <c r="C169" s="55" t="s">
        <v>616</v>
      </c>
      <c r="D169" s="43">
        <f t="shared" si="22"/>
        <v>367</v>
      </c>
      <c r="E169" s="149">
        <f t="shared" si="23"/>
        <v>23</v>
      </c>
      <c r="F169" s="65"/>
      <c r="G169" s="65">
        <v>35</v>
      </c>
      <c r="H169" s="65"/>
      <c r="I169" s="65"/>
      <c r="J169" s="65"/>
      <c r="K169" s="65">
        <v>12</v>
      </c>
      <c r="L169" s="65">
        <v>34</v>
      </c>
      <c r="M169" s="65"/>
      <c r="N169" s="65"/>
      <c r="O169" s="65">
        <v>5</v>
      </c>
      <c r="P169" s="65">
        <v>31</v>
      </c>
      <c r="Q169" s="65"/>
      <c r="R169" s="65">
        <v>14</v>
      </c>
      <c r="S169" s="65">
        <v>38</v>
      </c>
      <c r="T169" s="65"/>
      <c r="U169" s="65"/>
      <c r="V169" s="65">
        <v>18</v>
      </c>
      <c r="W169" s="65">
        <v>12</v>
      </c>
      <c r="X169" s="65"/>
      <c r="Y169" s="65">
        <v>1</v>
      </c>
      <c r="Z169" s="65"/>
      <c r="AA169" s="65">
        <v>2</v>
      </c>
      <c r="AB169" s="65">
        <v>9</v>
      </c>
      <c r="AC169" s="65">
        <v>7</v>
      </c>
      <c r="AD169" s="65"/>
      <c r="AE169" s="65"/>
      <c r="AF169" s="65"/>
      <c r="AG169" s="65">
        <v>1</v>
      </c>
      <c r="AH169" s="65"/>
      <c r="AI169" s="65">
        <v>4</v>
      </c>
      <c r="AJ169" s="65"/>
      <c r="AK169" s="65"/>
      <c r="AL169" s="65">
        <v>10</v>
      </c>
      <c r="AM169" s="65">
        <v>8</v>
      </c>
      <c r="AN169" s="65">
        <v>28</v>
      </c>
      <c r="AO169" s="65"/>
      <c r="AP169" s="65"/>
      <c r="AQ169" s="65">
        <v>1</v>
      </c>
      <c r="AR169" s="65">
        <v>2</v>
      </c>
      <c r="AS169" s="65">
        <v>1</v>
      </c>
      <c r="AT169" s="65">
        <v>1</v>
      </c>
      <c r="AU169" s="65"/>
      <c r="AV169" s="65">
        <v>93</v>
      </c>
      <c r="AW169" s="65"/>
      <c r="AX169" s="65"/>
      <c r="AY169" s="65"/>
    </row>
    <row r="170" spans="2:51" ht="14.25">
      <c r="B170" s="105">
        <v>3105</v>
      </c>
      <c r="C170" s="55" t="s">
        <v>617</v>
      </c>
      <c r="D170" s="43">
        <f t="shared" si="22"/>
        <v>208</v>
      </c>
      <c r="E170" s="149">
        <f t="shared" si="23"/>
        <v>19</v>
      </c>
      <c r="F170" s="65"/>
      <c r="G170" s="65">
        <v>14</v>
      </c>
      <c r="H170" s="65"/>
      <c r="I170" s="65"/>
      <c r="J170" s="65"/>
      <c r="K170" s="65">
        <v>15</v>
      </c>
      <c r="L170" s="65">
        <v>12</v>
      </c>
      <c r="M170" s="65"/>
      <c r="N170" s="65"/>
      <c r="O170" s="65"/>
      <c r="P170" s="65">
        <v>12</v>
      </c>
      <c r="Q170" s="65"/>
      <c r="R170" s="65">
        <v>10</v>
      </c>
      <c r="S170" s="65">
        <v>12</v>
      </c>
      <c r="T170" s="65"/>
      <c r="U170" s="65"/>
      <c r="V170" s="65">
        <v>5</v>
      </c>
      <c r="W170" s="65">
        <v>63</v>
      </c>
      <c r="X170" s="65"/>
      <c r="Y170" s="65">
        <v>1</v>
      </c>
      <c r="Z170" s="65"/>
      <c r="AA170" s="65">
        <v>2</v>
      </c>
      <c r="AB170" s="65">
        <v>3</v>
      </c>
      <c r="AC170" s="65">
        <v>9</v>
      </c>
      <c r="AD170" s="65"/>
      <c r="AE170" s="65"/>
      <c r="AF170" s="65"/>
      <c r="AG170" s="65">
        <v>2</v>
      </c>
      <c r="AH170" s="65"/>
      <c r="AI170" s="65">
        <v>3</v>
      </c>
      <c r="AJ170" s="65"/>
      <c r="AK170" s="65"/>
      <c r="AL170" s="65">
        <v>4</v>
      </c>
      <c r="AM170" s="65"/>
      <c r="AN170" s="65">
        <v>31</v>
      </c>
      <c r="AO170" s="65"/>
      <c r="AP170" s="65"/>
      <c r="AQ170" s="65">
        <v>3</v>
      </c>
      <c r="AR170" s="65">
        <v>2</v>
      </c>
      <c r="AS170" s="65"/>
      <c r="AT170" s="65">
        <v>5</v>
      </c>
      <c r="AU170" s="65"/>
      <c r="AV170" s="65"/>
      <c r="AW170" s="65"/>
      <c r="AX170" s="65"/>
      <c r="AY170" s="65"/>
    </row>
    <row r="171" spans="2:51" ht="14.25">
      <c r="B171" s="105">
        <v>3107</v>
      </c>
      <c r="C171" s="55" t="s">
        <v>618</v>
      </c>
      <c r="D171" s="43">
        <f t="shared" si="22"/>
        <v>46</v>
      </c>
      <c r="E171" s="149">
        <f t="shared" si="23"/>
        <v>12</v>
      </c>
      <c r="F171" s="65"/>
      <c r="G171" s="65">
        <v>8</v>
      </c>
      <c r="H171" s="65"/>
      <c r="I171" s="65"/>
      <c r="J171" s="65"/>
      <c r="K171" s="65">
        <v>1</v>
      </c>
      <c r="L171" s="65">
        <v>8</v>
      </c>
      <c r="M171" s="65"/>
      <c r="N171" s="65"/>
      <c r="O171" s="65"/>
      <c r="P171" s="65">
        <v>8</v>
      </c>
      <c r="Q171" s="65"/>
      <c r="R171" s="65"/>
      <c r="S171" s="65">
        <v>8</v>
      </c>
      <c r="T171" s="65"/>
      <c r="U171" s="65"/>
      <c r="V171" s="65"/>
      <c r="W171" s="65"/>
      <c r="X171" s="65"/>
      <c r="Y171" s="65">
        <v>1</v>
      </c>
      <c r="Z171" s="65"/>
      <c r="AA171" s="65"/>
      <c r="AB171" s="65"/>
      <c r="AC171" s="65"/>
      <c r="AD171" s="65"/>
      <c r="AE171" s="65"/>
      <c r="AF171" s="65"/>
      <c r="AG171" s="65">
        <v>1</v>
      </c>
      <c r="AH171" s="65"/>
      <c r="AI171" s="65">
        <v>1</v>
      </c>
      <c r="AJ171" s="65"/>
      <c r="AK171" s="65"/>
      <c r="AL171" s="65"/>
      <c r="AM171" s="65"/>
      <c r="AN171" s="65">
        <v>5</v>
      </c>
      <c r="AO171" s="65"/>
      <c r="AP171" s="65"/>
      <c r="AQ171" s="65"/>
      <c r="AR171" s="65">
        <v>1</v>
      </c>
      <c r="AS171" s="65"/>
      <c r="AT171" s="65">
        <v>2</v>
      </c>
      <c r="AU171" s="65"/>
      <c r="AV171" s="65">
        <v>2</v>
      </c>
      <c r="AW171" s="65"/>
      <c r="AX171" s="65"/>
      <c r="AY171" s="65"/>
    </row>
    <row r="172" spans="2:51" ht="14.25">
      <c r="B172" s="107">
        <v>3116</v>
      </c>
      <c r="C172" s="55" t="s">
        <v>619</v>
      </c>
      <c r="D172" s="43">
        <f t="shared" si="22"/>
        <v>50</v>
      </c>
      <c r="E172" s="149">
        <f t="shared" si="23"/>
        <v>11</v>
      </c>
      <c r="F172" s="65"/>
      <c r="G172" s="65">
        <v>6</v>
      </c>
      <c r="H172" s="65"/>
      <c r="I172" s="65"/>
      <c r="J172" s="65"/>
      <c r="K172" s="65"/>
      <c r="L172" s="65">
        <v>6</v>
      </c>
      <c r="M172" s="65"/>
      <c r="N172" s="65"/>
      <c r="O172" s="65">
        <v>6</v>
      </c>
      <c r="P172" s="65">
        <v>4</v>
      </c>
      <c r="Q172" s="65"/>
      <c r="R172" s="65"/>
      <c r="S172" s="65">
        <v>3</v>
      </c>
      <c r="T172" s="65">
        <v>1</v>
      </c>
      <c r="U172" s="65"/>
      <c r="V172" s="65">
        <v>9</v>
      </c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>
        <v>5</v>
      </c>
      <c r="AJ172" s="65"/>
      <c r="AK172" s="65"/>
      <c r="AL172" s="65">
        <v>7</v>
      </c>
      <c r="AM172" s="65"/>
      <c r="AN172" s="65">
        <v>2</v>
      </c>
      <c r="AO172" s="65"/>
      <c r="AP172" s="65"/>
      <c r="AQ172" s="65"/>
      <c r="AR172" s="65"/>
      <c r="AS172" s="65"/>
      <c r="AT172" s="65">
        <v>1</v>
      </c>
      <c r="AU172" s="65"/>
      <c r="AV172" s="65"/>
      <c r="AW172" s="65"/>
      <c r="AX172" s="65"/>
      <c r="AY172" s="65"/>
    </row>
    <row r="173" spans="2:51" ht="14.25">
      <c r="B173" s="105">
        <v>3135</v>
      </c>
      <c r="C173" s="55" t="s">
        <v>620</v>
      </c>
      <c r="D173" s="43">
        <f t="shared" si="22"/>
        <v>287</v>
      </c>
      <c r="E173" s="149">
        <f t="shared" si="23"/>
        <v>15</v>
      </c>
      <c r="F173" s="65"/>
      <c r="G173" s="65">
        <v>29</v>
      </c>
      <c r="H173" s="65"/>
      <c r="I173" s="65"/>
      <c r="J173" s="65"/>
      <c r="K173" s="65">
        <v>42</v>
      </c>
      <c r="L173" s="65">
        <v>28</v>
      </c>
      <c r="M173" s="65"/>
      <c r="N173" s="65"/>
      <c r="O173" s="65"/>
      <c r="P173" s="65">
        <v>26</v>
      </c>
      <c r="Q173" s="65"/>
      <c r="R173" s="65">
        <v>5</v>
      </c>
      <c r="S173" s="65">
        <v>26</v>
      </c>
      <c r="T173" s="65">
        <v>2</v>
      </c>
      <c r="U173" s="65"/>
      <c r="V173" s="65">
        <v>3</v>
      </c>
      <c r="W173" s="65">
        <v>6</v>
      </c>
      <c r="X173" s="65"/>
      <c r="Y173" s="65"/>
      <c r="Z173" s="65"/>
      <c r="AA173" s="65"/>
      <c r="AB173" s="65">
        <v>2</v>
      </c>
      <c r="AC173" s="65">
        <v>2</v>
      </c>
      <c r="AD173" s="65"/>
      <c r="AE173" s="65"/>
      <c r="AF173" s="65"/>
      <c r="AG173" s="65">
        <v>2</v>
      </c>
      <c r="AH173" s="65"/>
      <c r="AI173" s="65"/>
      <c r="AJ173" s="65"/>
      <c r="AK173" s="65"/>
      <c r="AL173" s="65"/>
      <c r="AM173" s="65"/>
      <c r="AN173" s="65">
        <v>11</v>
      </c>
      <c r="AO173" s="65"/>
      <c r="AP173" s="65"/>
      <c r="AQ173" s="65">
        <v>97</v>
      </c>
      <c r="AR173" s="65"/>
      <c r="AS173" s="65"/>
      <c r="AT173" s="65"/>
      <c r="AU173" s="65"/>
      <c r="AV173" s="65">
        <v>6</v>
      </c>
      <c r="AW173" s="65"/>
      <c r="AX173" s="65"/>
      <c r="AY173" s="65"/>
    </row>
    <row r="174" spans="2:51" ht="14.25">
      <c r="B174" s="105">
        <v>3139</v>
      </c>
      <c r="C174" s="55" t="s">
        <v>621</v>
      </c>
      <c r="D174" s="43">
        <f t="shared" si="22"/>
        <v>148</v>
      </c>
      <c r="E174" s="149">
        <f t="shared" si="23"/>
        <v>13</v>
      </c>
      <c r="F174" s="65">
        <v>2</v>
      </c>
      <c r="G174" s="65">
        <v>18</v>
      </c>
      <c r="H174" s="65"/>
      <c r="I174" s="65"/>
      <c r="J174" s="65"/>
      <c r="K174" s="65">
        <v>6</v>
      </c>
      <c r="L174" s="65">
        <v>17</v>
      </c>
      <c r="M174" s="65"/>
      <c r="N174" s="65"/>
      <c r="O174" s="65">
        <v>2</v>
      </c>
      <c r="P174" s="65">
        <v>18</v>
      </c>
      <c r="Q174" s="65"/>
      <c r="R174" s="65"/>
      <c r="S174" s="65">
        <v>17</v>
      </c>
      <c r="T174" s="65">
        <v>2</v>
      </c>
      <c r="U174" s="65"/>
      <c r="V174" s="65">
        <v>21</v>
      </c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>
        <v>9</v>
      </c>
      <c r="AJ174" s="65"/>
      <c r="AK174" s="65"/>
      <c r="AL174" s="65">
        <v>33</v>
      </c>
      <c r="AM174" s="65"/>
      <c r="AN174" s="65">
        <v>1</v>
      </c>
      <c r="AO174" s="65"/>
      <c r="AP174" s="65">
        <v>2</v>
      </c>
      <c r="AQ174" s="65"/>
      <c r="AR174" s="65"/>
      <c r="AS174" s="65"/>
      <c r="AT174" s="65"/>
      <c r="AU174" s="65"/>
      <c r="AV174" s="65"/>
      <c r="AW174" s="65"/>
      <c r="AX174" s="65"/>
      <c r="AY174" s="65"/>
    </row>
    <row r="175" spans="2:51" ht="14.25">
      <c r="B175" s="105">
        <v>3140</v>
      </c>
      <c r="C175" s="55" t="s">
        <v>622</v>
      </c>
      <c r="D175" s="43">
        <f t="shared" si="22"/>
        <v>308</v>
      </c>
      <c r="E175" s="149">
        <f t="shared" si="23"/>
        <v>20</v>
      </c>
      <c r="F175" s="65"/>
      <c r="G175" s="65">
        <v>24</v>
      </c>
      <c r="H175" s="65"/>
      <c r="I175" s="65"/>
      <c r="J175" s="65"/>
      <c r="K175" s="65">
        <v>11</v>
      </c>
      <c r="L175" s="65">
        <v>24</v>
      </c>
      <c r="M175" s="65"/>
      <c r="N175" s="65"/>
      <c r="O175" s="65"/>
      <c r="P175" s="65">
        <v>25</v>
      </c>
      <c r="Q175" s="65"/>
      <c r="R175" s="65">
        <v>12</v>
      </c>
      <c r="S175" s="65">
        <v>24</v>
      </c>
      <c r="T175" s="65"/>
      <c r="U175" s="65"/>
      <c r="V175" s="65">
        <v>5</v>
      </c>
      <c r="W175" s="65">
        <v>8</v>
      </c>
      <c r="X175" s="65"/>
      <c r="Y175" s="65"/>
      <c r="Z175" s="65"/>
      <c r="AA175" s="65">
        <v>3</v>
      </c>
      <c r="AB175" s="65">
        <v>6</v>
      </c>
      <c r="AC175" s="65">
        <v>54</v>
      </c>
      <c r="AD175" s="65"/>
      <c r="AE175" s="65"/>
      <c r="AF175" s="65"/>
      <c r="AG175" s="65">
        <v>2</v>
      </c>
      <c r="AH175" s="65"/>
      <c r="AI175" s="65">
        <v>6</v>
      </c>
      <c r="AJ175" s="65">
        <v>1</v>
      </c>
      <c r="AK175" s="65"/>
      <c r="AL175" s="65">
        <v>6</v>
      </c>
      <c r="AM175" s="65">
        <v>9</v>
      </c>
      <c r="AN175" s="65">
        <v>54</v>
      </c>
      <c r="AO175" s="65"/>
      <c r="AP175" s="65">
        <v>4</v>
      </c>
      <c r="AQ175" s="65"/>
      <c r="AR175" s="65"/>
      <c r="AS175" s="65">
        <v>2</v>
      </c>
      <c r="AT175" s="65">
        <v>28</v>
      </c>
      <c r="AU175" s="65"/>
      <c r="AV175" s="65"/>
      <c r="AW175" s="65"/>
      <c r="AX175" s="65"/>
      <c r="AY175" s="65"/>
    </row>
    <row r="176" spans="2:51" ht="14.25">
      <c r="B176" s="105">
        <v>3143</v>
      </c>
      <c r="C176" s="55" t="s">
        <v>623</v>
      </c>
      <c r="D176" s="43">
        <f t="shared" si="22"/>
        <v>199</v>
      </c>
      <c r="E176" s="149">
        <f t="shared" si="23"/>
        <v>20</v>
      </c>
      <c r="F176" s="65"/>
      <c r="G176" s="65">
        <v>18</v>
      </c>
      <c r="H176" s="65"/>
      <c r="I176" s="65"/>
      <c r="J176" s="65"/>
      <c r="K176" s="65">
        <v>5</v>
      </c>
      <c r="L176" s="65">
        <v>15</v>
      </c>
      <c r="M176" s="65"/>
      <c r="N176" s="65"/>
      <c r="O176" s="65">
        <v>11</v>
      </c>
      <c r="P176" s="65">
        <v>21</v>
      </c>
      <c r="Q176" s="65"/>
      <c r="R176" s="65">
        <v>3</v>
      </c>
      <c r="S176" s="65">
        <v>19</v>
      </c>
      <c r="T176" s="65"/>
      <c r="U176" s="65"/>
      <c r="V176" s="65">
        <v>11</v>
      </c>
      <c r="W176" s="65">
        <v>37</v>
      </c>
      <c r="X176" s="65"/>
      <c r="Y176" s="65"/>
      <c r="Z176" s="65"/>
      <c r="AA176" s="65">
        <v>1</v>
      </c>
      <c r="AB176" s="65">
        <v>3</v>
      </c>
      <c r="AC176" s="65">
        <v>2</v>
      </c>
      <c r="AD176" s="65"/>
      <c r="AE176" s="65"/>
      <c r="AF176" s="65"/>
      <c r="AG176" s="65"/>
      <c r="AH176" s="65"/>
      <c r="AI176" s="65">
        <v>4</v>
      </c>
      <c r="AJ176" s="65">
        <v>2</v>
      </c>
      <c r="AK176" s="65"/>
      <c r="AL176" s="65">
        <v>12</v>
      </c>
      <c r="AM176" s="65">
        <v>23</v>
      </c>
      <c r="AN176" s="65">
        <v>8</v>
      </c>
      <c r="AO176" s="65"/>
      <c r="AP176" s="65">
        <v>1</v>
      </c>
      <c r="AQ176" s="65">
        <v>2</v>
      </c>
      <c r="AR176" s="65">
        <v>1</v>
      </c>
      <c r="AS176" s="65"/>
      <c r="AT176" s="65"/>
      <c r="AU176" s="65"/>
      <c r="AV176" s="65"/>
      <c r="AW176" s="65"/>
      <c r="AX176" s="65"/>
      <c r="AY176" s="65"/>
    </row>
    <row r="177" spans="2:51" ht="14.25">
      <c r="B177" s="105">
        <v>3149</v>
      </c>
      <c r="C177" s="55" t="s">
        <v>624</v>
      </c>
      <c r="D177" s="43">
        <f t="shared" si="22"/>
        <v>221</v>
      </c>
      <c r="E177" s="149">
        <f t="shared" si="23"/>
        <v>17</v>
      </c>
      <c r="F177" s="65"/>
      <c r="G177" s="65">
        <v>12</v>
      </c>
      <c r="H177" s="65"/>
      <c r="I177" s="65"/>
      <c r="J177" s="65"/>
      <c r="K177" s="65"/>
      <c r="L177" s="65">
        <v>12</v>
      </c>
      <c r="M177" s="65"/>
      <c r="N177" s="65"/>
      <c r="O177" s="65">
        <v>85</v>
      </c>
      <c r="P177" s="65">
        <v>11</v>
      </c>
      <c r="Q177" s="65"/>
      <c r="R177" s="65"/>
      <c r="S177" s="65">
        <v>12</v>
      </c>
      <c r="T177" s="65"/>
      <c r="U177" s="65"/>
      <c r="V177" s="65">
        <v>20</v>
      </c>
      <c r="W177" s="65">
        <v>11</v>
      </c>
      <c r="X177" s="65"/>
      <c r="Y177" s="65"/>
      <c r="Z177" s="65"/>
      <c r="AA177" s="65"/>
      <c r="AB177" s="65"/>
      <c r="AC177" s="65">
        <v>5</v>
      </c>
      <c r="AD177" s="65"/>
      <c r="AE177" s="65"/>
      <c r="AF177" s="65"/>
      <c r="AG177" s="65"/>
      <c r="AH177" s="65"/>
      <c r="AI177" s="65">
        <v>4</v>
      </c>
      <c r="AJ177" s="65">
        <v>1</v>
      </c>
      <c r="AK177" s="65">
        <v>2</v>
      </c>
      <c r="AL177" s="65">
        <v>20</v>
      </c>
      <c r="AM177" s="65">
        <v>5</v>
      </c>
      <c r="AN177" s="65">
        <v>2</v>
      </c>
      <c r="AO177" s="65"/>
      <c r="AP177" s="65">
        <v>17</v>
      </c>
      <c r="AQ177" s="65"/>
      <c r="AR177" s="65"/>
      <c r="AS177" s="65"/>
      <c r="AT177" s="65">
        <v>1</v>
      </c>
      <c r="AU177" s="65">
        <v>1</v>
      </c>
      <c r="AV177" s="65"/>
      <c r="AW177" s="65"/>
      <c r="AX177" s="65"/>
      <c r="AY177" s="65"/>
    </row>
    <row r="178" spans="2:51" ht="14.25">
      <c r="B178" s="105">
        <v>3150</v>
      </c>
      <c r="C178" s="55" t="s">
        <v>625</v>
      </c>
      <c r="D178" s="43">
        <f t="shared" si="22"/>
        <v>232</v>
      </c>
      <c r="E178" s="149">
        <f t="shared" si="23"/>
        <v>17</v>
      </c>
      <c r="F178" s="65"/>
      <c r="G178" s="65">
        <v>22</v>
      </c>
      <c r="H178" s="65"/>
      <c r="I178" s="65"/>
      <c r="J178" s="65"/>
      <c r="K178" s="65">
        <v>1</v>
      </c>
      <c r="L178" s="65">
        <v>19</v>
      </c>
      <c r="M178" s="65"/>
      <c r="N178" s="65"/>
      <c r="O178" s="65">
        <v>11</v>
      </c>
      <c r="P178" s="65">
        <v>18</v>
      </c>
      <c r="Q178" s="65"/>
      <c r="R178" s="65"/>
      <c r="S178" s="65">
        <v>18</v>
      </c>
      <c r="T178" s="65">
        <v>4</v>
      </c>
      <c r="U178" s="65">
        <v>2</v>
      </c>
      <c r="V178" s="65">
        <v>19</v>
      </c>
      <c r="W178" s="65"/>
      <c r="X178" s="65"/>
      <c r="Y178" s="65"/>
      <c r="Z178" s="65"/>
      <c r="AA178" s="65">
        <v>1</v>
      </c>
      <c r="AB178" s="65"/>
      <c r="AC178" s="65"/>
      <c r="AD178" s="65"/>
      <c r="AE178" s="65"/>
      <c r="AF178" s="65"/>
      <c r="AG178" s="65"/>
      <c r="AH178" s="65"/>
      <c r="AI178" s="65">
        <v>12</v>
      </c>
      <c r="AJ178" s="65">
        <v>1</v>
      </c>
      <c r="AK178" s="65">
        <v>56</v>
      </c>
      <c r="AL178" s="65">
        <v>40</v>
      </c>
      <c r="AM178" s="65">
        <v>5</v>
      </c>
      <c r="AN178" s="65">
        <v>2</v>
      </c>
      <c r="AO178" s="65"/>
      <c r="AP178" s="65"/>
      <c r="AQ178" s="65">
        <v>1</v>
      </c>
      <c r="AR178" s="65"/>
      <c r="AS178" s="65"/>
      <c r="AT178" s="65"/>
      <c r="AU178" s="65"/>
      <c r="AV178" s="65"/>
      <c r="AW178" s="65"/>
      <c r="AX178" s="65"/>
      <c r="AY178" s="65"/>
    </row>
    <row r="179" spans="2:51" ht="14.25">
      <c r="B179" s="105">
        <v>3159</v>
      </c>
      <c r="C179" s="55" t="s">
        <v>626</v>
      </c>
      <c r="D179" s="43">
        <f t="shared" si="22"/>
        <v>2</v>
      </c>
      <c r="E179" s="149">
        <f t="shared" si="23"/>
        <v>2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>
        <v>1</v>
      </c>
      <c r="AM179" s="65"/>
      <c r="AN179" s="65"/>
      <c r="AO179" s="65"/>
      <c r="AP179" s="65"/>
      <c r="AQ179" s="65"/>
      <c r="AR179" s="65"/>
      <c r="AS179" s="65"/>
      <c r="AT179" s="65"/>
      <c r="AU179" s="65">
        <v>1</v>
      </c>
      <c r="AV179" s="65"/>
      <c r="AW179" s="65"/>
      <c r="AX179" s="65"/>
      <c r="AY179" s="65"/>
    </row>
    <row r="180" spans="2:51" ht="14.25">
      <c r="B180" s="105">
        <v>3163</v>
      </c>
      <c r="C180" s="55" t="s">
        <v>627</v>
      </c>
      <c r="D180" s="43">
        <f t="shared" si="22"/>
        <v>665</v>
      </c>
      <c r="E180" s="149">
        <f t="shared" si="23"/>
        <v>24</v>
      </c>
      <c r="F180" s="65">
        <v>5</v>
      </c>
      <c r="G180" s="65">
        <v>51</v>
      </c>
      <c r="H180" s="65"/>
      <c r="I180" s="65"/>
      <c r="J180" s="65"/>
      <c r="K180" s="65">
        <v>152</v>
      </c>
      <c r="L180" s="65">
        <v>36</v>
      </c>
      <c r="M180" s="65"/>
      <c r="N180" s="65"/>
      <c r="O180" s="65">
        <v>7</v>
      </c>
      <c r="P180" s="65">
        <v>32</v>
      </c>
      <c r="Q180" s="65"/>
      <c r="R180" s="65">
        <v>49</v>
      </c>
      <c r="S180" s="65">
        <v>41</v>
      </c>
      <c r="T180" s="65">
        <v>2</v>
      </c>
      <c r="U180" s="65"/>
      <c r="V180" s="65">
        <v>40</v>
      </c>
      <c r="W180" s="65">
        <v>4</v>
      </c>
      <c r="X180" s="65"/>
      <c r="Y180" s="65"/>
      <c r="Z180" s="65"/>
      <c r="AA180" s="65">
        <v>3</v>
      </c>
      <c r="AB180" s="65">
        <v>6</v>
      </c>
      <c r="AC180" s="65">
        <v>5</v>
      </c>
      <c r="AD180" s="65"/>
      <c r="AE180" s="65"/>
      <c r="AF180" s="65"/>
      <c r="AG180" s="65">
        <v>2</v>
      </c>
      <c r="AH180" s="65"/>
      <c r="AI180" s="65">
        <v>2</v>
      </c>
      <c r="AJ180" s="65"/>
      <c r="AK180" s="65"/>
      <c r="AL180" s="65">
        <v>21</v>
      </c>
      <c r="AM180" s="65">
        <v>2</v>
      </c>
      <c r="AN180" s="65">
        <v>150</v>
      </c>
      <c r="AO180" s="65"/>
      <c r="AP180" s="65"/>
      <c r="AQ180" s="65">
        <v>36</v>
      </c>
      <c r="AR180" s="65">
        <v>4</v>
      </c>
      <c r="AS180" s="65">
        <v>2</v>
      </c>
      <c r="AT180" s="65">
        <v>6</v>
      </c>
      <c r="AU180" s="65"/>
      <c r="AV180" s="65">
        <v>7</v>
      </c>
      <c r="AW180" s="65"/>
      <c r="AX180" s="65"/>
      <c r="AY180" s="65"/>
    </row>
    <row r="181" spans="2:51" ht="14.25">
      <c r="B181" s="105">
        <v>3182</v>
      </c>
      <c r="C181" s="55" t="s">
        <v>628</v>
      </c>
      <c r="D181" s="43">
        <f t="shared" si="22"/>
        <v>65</v>
      </c>
      <c r="E181" s="149">
        <f t="shared" si="23"/>
        <v>14</v>
      </c>
      <c r="F181" s="65"/>
      <c r="G181" s="65">
        <v>1</v>
      </c>
      <c r="H181" s="65"/>
      <c r="I181" s="65"/>
      <c r="J181" s="65"/>
      <c r="K181" s="65"/>
      <c r="L181" s="65">
        <v>1</v>
      </c>
      <c r="M181" s="65"/>
      <c r="N181" s="65"/>
      <c r="O181" s="65">
        <v>4</v>
      </c>
      <c r="P181" s="65">
        <v>2</v>
      </c>
      <c r="Q181" s="65"/>
      <c r="R181" s="65"/>
      <c r="S181" s="65">
        <v>1</v>
      </c>
      <c r="T181" s="65">
        <v>1</v>
      </c>
      <c r="U181" s="65"/>
      <c r="V181" s="65">
        <v>6</v>
      </c>
      <c r="W181" s="65">
        <v>4</v>
      </c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>
        <v>14</v>
      </c>
      <c r="AJ181" s="65"/>
      <c r="AK181" s="65">
        <v>1</v>
      </c>
      <c r="AL181" s="65">
        <v>26</v>
      </c>
      <c r="AM181" s="65"/>
      <c r="AN181" s="65">
        <v>2</v>
      </c>
      <c r="AO181" s="65">
        <v>1</v>
      </c>
      <c r="AP181" s="65"/>
      <c r="AQ181" s="65">
        <v>1</v>
      </c>
      <c r="AR181" s="65"/>
      <c r="AS181" s="65"/>
      <c r="AT181" s="65"/>
      <c r="AU181" s="65"/>
      <c r="AV181" s="65"/>
      <c r="AW181" s="65"/>
      <c r="AX181" s="65"/>
      <c r="AY181" s="65"/>
    </row>
    <row r="182" spans="2:51" ht="14.25">
      <c r="B182" s="105">
        <v>3196</v>
      </c>
      <c r="C182" s="55" t="s">
        <v>629</v>
      </c>
      <c r="D182" s="43">
        <f t="shared" si="22"/>
        <v>215</v>
      </c>
      <c r="E182" s="149">
        <f t="shared" si="23"/>
        <v>19</v>
      </c>
      <c r="F182" s="65">
        <v>2</v>
      </c>
      <c r="G182" s="65">
        <v>4</v>
      </c>
      <c r="H182" s="65"/>
      <c r="I182" s="65"/>
      <c r="J182" s="65"/>
      <c r="K182" s="65">
        <v>29</v>
      </c>
      <c r="L182" s="65">
        <v>8</v>
      </c>
      <c r="M182" s="65"/>
      <c r="N182" s="65"/>
      <c r="O182" s="65">
        <v>4</v>
      </c>
      <c r="P182" s="65">
        <v>5</v>
      </c>
      <c r="Q182" s="65"/>
      <c r="R182" s="65">
        <v>7</v>
      </c>
      <c r="S182" s="65">
        <v>7</v>
      </c>
      <c r="T182" s="65"/>
      <c r="U182" s="65"/>
      <c r="V182" s="65">
        <v>20</v>
      </c>
      <c r="W182" s="65">
        <v>4</v>
      </c>
      <c r="X182" s="65"/>
      <c r="Y182" s="65"/>
      <c r="Z182" s="65"/>
      <c r="AA182" s="65">
        <v>2</v>
      </c>
      <c r="AB182" s="65">
        <v>2</v>
      </c>
      <c r="AC182" s="65">
        <v>4</v>
      </c>
      <c r="AD182" s="65"/>
      <c r="AE182" s="65"/>
      <c r="AF182" s="65"/>
      <c r="AG182" s="65"/>
      <c r="AH182" s="65"/>
      <c r="AI182" s="65"/>
      <c r="AJ182" s="65">
        <v>36</v>
      </c>
      <c r="AK182" s="65">
        <v>34</v>
      </c>
      <c r="AL182" s="65">
        <v>6</v>
      </c>
      <c r="AM182" s="65">
        <v>2</v>
      </c>
      <c r="AN182" s="65">
        <v>33</v>
      </c>
      <c r="AO182" s="65"/>
      <c r="AP182" s="65"/>
      <c r="AQ182" s="65">
        <v>6</v>
      </c>
      <c r="AR182" s="65"/>
      <c r="AS182" s="65"/>
      <c r="AT182" s="65"/>
      <c r="AU182" s="65"/>
      <c r="AV182" s="65"/>
      <c r="AW182" s="65"/>
      <c r="AX182" s="65"/>
      <c r="AY182" s="65"/>
    </row>
    <row r="183" spans="2:51" ht="14.25">
      <c r="B183" s="105">
        <v>3200</v>
      </c>
      <c r="C183" s="55" t="s">
        <v>630</v>
      </c>
      <c r="D183" s="43">
        <f t="shared" si="22"/>
        <v>81</v>
      </c>
      <c r="E183" s="149">
        <f t="shared" si="23"/>
        <v>13</v>
      </c>
      <c r="F183" s="65"/>
      <c r="G183" s="65">
        <v>8</v>
      </c>
      <c r="H183" s="65"/>
      <c r="I183" s="65"/>
      <c r="J183" s="65">
        <v>1</v>
      </c>
      <c r="K183" s="65">
        <v>7</v>
      </c>
      <c r="L183" s="65">
        <v>8</v>
      </c>
      <c r="M183" s="65"/>
      <c r="N183" s="65"/>
      <c r="O183" s="65"/>
      <c r="P183" s="65">
        <v>8</v>
      </c>
      <c r="Q183" s="65"/>
      <c r="R183" s="65"/>
      <c r="S183" s="65">
        <v>8</v>
      </c>
      <c r="T183" s="65"/>
      <c r="U183" s="65"/>
      <c r="V183" s="65">
        <v>12</v>
      </c>
      <c r="W183" s="65"/>
      <c r="X183" s="65"/>
      <c r="Y183" s="65"/>
      <c r="Z183" s="65"/>
      <c r="AA183" s="65"/>
      <c r="AB183" s="65">
        <v>2</v>
      </c>
      <c r="AC183" s="65"/>
      <c r="AD183" s="65"/>
      <c r="AE183" s="65"/>
      <c r="AF183" s="65"/>
      <c r="AG183" s="65"/>
      <c r="AH183" s="65"/>
      <c r="AI183" s="65">
        <v>1</v>
      </c>
      <c r="AJ183" s="65"/>
      <c r="AK183" s="65">
        <v>1</v>
      </c>
      <c r="AL183" s="65">
        <v>21</v>
      </c>
      <c r="AM183" s="65"/>
      <c r="AN183" s="65">
        <v>2</v>
      </c>
      <c r="AO183" s="65"/>
      <c r="AP183" s="65"/>
      <c r="AQ183" s="65">
        <v>2</v>
      </c>
      <c r="AR183" s="65"/>
      <c r="AS183" s="65"/>
      <c r="AT183" s="65"/>
      <c r="AU183" s="65"/>
      <c r="AV183" s="65"/>
      <c r="AW183" s="65"/>
      <c r="AX183" s="65"/>
      <c r="AY183" s="65"/>
    </row>
    <row r="184" spans="2:51" ht="14.25">
      <c r="B184" s="105">
        <v>3201</v>
      </c>
      <c r="C184" s="55" t="s">
        <v>631</v>
      </c>
      <c r="D184" s="43">
        <f t="shared" si="22"/>
        <v>39</v>
      </c>
      <c r="E184" s="149">
        <f t="shared" si="23"/>
        <v>10</v>
      </c>
      <c r="F184" s="65"/>
      <c r="G184" s="65">
        <v>4</v>
      </c>
      <c r="H184" s="65"/>
      <c r="I184" s="65"/>
      <c r="J184" s="65"/>
      <c r="K184" s="65"/>
      <c r="L184" s="65">
        <v>4</v>
      </c>
      <c r="M184" s="65"/>
      <c r="N184" s="65"/>
      <c r="O184" s="65">
        <v>2</v>
      </c>
      <c r="P184" s="65">
        <v>4</v>
      </c>
      <c r="Q184" s="65"/>
      <c r="R184" s="65"/>
      <c r="S184" s="65">
        <v>4</v>
      </c>
      <c r="T184" s="65"/>
      <c r="U184" s="65"/>
      <c r="V184" s="65">
        <v>3</v>
      </c>
      <c r="W184" s="65">
        <v>2</v>
      </c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>
        <v>5</v>
      </c>
      <c r="AJ184" s="65"/>
      <c r="AK184" s="65"/>
      <c r="AL184" s="65">
        <v>7</v>
      </c>
      <c r="AM184" s="65">
        <v>4</v>
      </c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</row>
    <row r="185" spans="2:51" ht="14.25">
      <c r="B185" s="105">
        <v>3218</v>
      </c>
      <c r="C185" s="55" t="s">
        <v>632</v>
      </c>
      <c r="D185" s="43">
        <f t="shared" si="22"/>
        <v>18</v>
      </c>
      <c r="E185" s="149">
        <f t="shared" si="23"/>
        <v>11</v>
      </c>
      <c r="F185" s="65"/>
      <c r="G185" s="65">
        <v>2</v>
      </c>
      <c r="H185" s="65"/>
      <c r="I185" s="65"/>
      <c r="J185" s="65"/>
      <c r="K185" s="65"/>
      <c r="L185" s="65">
        <v>2</v>
      </c>
      <c r="M185" s="65"/>
      <c r="N185" s="65"/>
      <c r="O185" s="65">
        <v>1</v>
      </c>
      <c r="P185" s="65">
        <v>2</v>
      </c>
      <c r="Q185" s="65"/>
      <c r="R185" s="65"/>
      <c r="S185" s="65">
        <v>2</v>
      </c>
      <c r="T185" s="65">
        <v>2</v>
      </c>
      <c r="U185" s="65"/>
      <c r="V185" s="65"/>
      <c r="W185" s="65">
        <v>1</v>
      </c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>
        <v>1</v>
      </c>
      <c r="AJ185" s="65"/>
      <c r="AK185" s="65">
        <v>2</v>
      </c>
      <c r="AL185" s="65">
        <v>2</v>
      </c>
      <c r="AM185" s="65"/>
      <c r="AN185" s="65"/>
      <c r="AO185" s="65"/>
      <c r="AP185" s="65">
        <v>1</v>
      </c>
      <c r="AQ185" s="65"/>
      <c r="AR185" s="65"/>
      <c r="AS185" s="65"/>
      <c r="AT185" s="65"/>
      <c r="AU185" s="65"/>
      <c r="AV185" s="65"/>
      <c r="AW185" s="65"/>
      <c r="AX185" s="65"/>
      <c r="AY185" s="65"/>
    </row>
    <row r="186" spans="2:51" ht="14.25">
      <c r="B186" s="105">
        <v>3226</v>
      </c>
      <c r="C186" s="55" t="s">
        <v>633</v>
      </c>
      <c r="D186" s="43">
        <f t="shared" si="22"/>
        <v>169</v>
      </c>
      <c r="E186" s="149">
        <f t="shared" si="23"/>
        <v>19</v>
      </c>
      <c r="F186" s="65"/>
      <c r="G186" s="65">
        <v>11</v>
      </c>
      <c r="H186" s="65"/>
      <c r="I186" s="65"/>
      <c r="J186" s="65"/>
      <c r="K186" s="65">
        <v>5</v>
      </c>
      <c r="L186" s="65">
        <v>5</v>
      </c>
      <c r="M186" s="65"/>
      <c r="N186" s="65"/>
      <c r="O186" s="65">
        <v>3</v>
      </c>
      <c r="P186" s="65">
        <v>5</v>
      </c>
      <c r="Q186" s="65"/>
      <c r="R186" s="65"/>
      <c r="S186" s="65">
        <v>5</v>
      </c>
      <c r="T186" s="65">
        <v>2</v>
      </c>
      <c r="U186" s="65"/>
      <c r="V186" s="65">
        <v>41</v>
      </c>
      <c r="W186" s="65">
        <v>2</v>
      </c>
      <c r="X186" s="65"/>
      <c r="Y186" s="65"/>
      <c r="Z186" s="65"/>
      <c r="AA186" s="65"/>
      <c r="AB186" s="65">
        <v>4</v>
      </c>
      <c r="AC186" s="65"/>
      <c r="AD186" s="65"/>
      <c r="AE186" s="65"/>
      <c r="AF186" s="65"/>
      <c r="AG186" s="65"/>
      <c r="AH186" s="65"/>
      <c r="AI186" s="65">
        <v>9</v>
      </c>
      <c r="AJ186" s="65"/>
      <c r="AK186" s="65"/>
      <c r="AL186" s="65">
        <v>61</v>
      </c>
      <c r="AM186" s="65">
        <v>1</v>
      </c>
      <c r="AN186" s="65"/>
      <c r="AO186" s="65"/>
      <c r="AP186" s="65">
        <v>2</v>
      </c>
      <c r="AQ186" s="65">
        <v>3</v>
      </c>
      <c r="AR186" s="65">
        <v>2</v>
      </c>
      <c r="AS186" s="65">
        <v>4</v>
      </c>
      <c r="AT186" s="65"/>
      <c r="AU186" s="65">
        <v>2</v>
      </c>
      <c r="AV186" s="65">
        <v>2</v>
      </c>
      <c r="AW186" s="65"/>
      <c r="AX186" s="65"/>
      <c r="AY186" s="65"/>
    </row>
    <row r="187" spans="2:51" ht="14.25">
      <c r="B187" s="105">
        <v>3233</v>
      </c>
      <c r="C187" s="55" t="s">
        <v>634</v>
      </c>
      <c r="D187" s="43">
        <f aca="true" t="shared" si="24" ref="D187:D223">SUM(F187:AY187)</f>
        <v>269</v>
      </c>
      <c r="E187" s="149">
        <f aca="true" t="shared" si="25" ref="E187:E218">COUNT(F187:AY187)</f>
        <v>25</v>
      </c>
      <c r="F187" s="65"/>
      <c r="G187" s="65">
        <v>14</v>
      </c>
      <c r="H187" s="65"/>
      <c r="I187" s="65"/>
      <c r="J187" s="65"/>
      <c r="K187" s="65">
        <v>26</v>
      </c>
      <c r="L187" s="65">
        <v>17</v>
      </c>
      <c r="M187" s="65"/>
      <c r="N187" s="65"/>
      <c r="O187" s="65">
        <v>2</v>
      </c>
      <c r="P187" s="65">
        <v>19</v>
      </c>
      <c r="Q187" s="65"/>
      <c r="R187" s="65">
        <v>24</v>
      </c>
      <c r="S187" s="65">
        <v>18</v>
      </c>
      <c r="T187" s="65"/>
      <c r="U187" s="65">
        <v>2</v>
      </c>
      <c r="V187" s="65">
        <v>2</v>
      </c>
      <c r="W187" s="65">
        <v>5</v>
      </c>
      <c r="X187" s="65"/>
      <c r="Y187" s="65"/>
      <c r="Z187" s="65"/>
      <c r="AA187" s="65">
        <v>1</v>
      </c>
      <c r="AB187" s="65">
        <v>4</v>
      </c>
      <c r="AC187" s="65">
        <v>29</v>
      </c>
      <c r="AD187" s="65"/>
      <c r="AE187" s="65"/>
      <c r="AF187" s="65"/>
      <c r="AG187" s="65"/>
      <c r="AH187" s="65"/>
      <c r="AI187" s="65">
        <v>1</v>
      </c>
      <c r="AJ187" s="65"/>
      <c r="AK187" s="65">
        <v>2</v>
      </c>
      <c r="AL187" s="65">
        <v>3</v>
      </c>
      <c r="AM187" s="65">
        <v>2</v>
      </c>
      <c r="AN187" s="65">
        <v>53</v>
      </c>
      <c r="AO187" s="65"/>
      <c r="AP187" s="65">
        <v>2</v>
      </c>
      <c r="AQ187" s="65">
        <v>4</v>
      </c>
      <c r="AR187" s="65">
        <v>1</v>
      </c>
      <c r="AS187" s="65"/>
      <c r="AT187" s="65">
        <v>31</v>
      </c>
      <c r="AU187" s="65">
        <v>2</v>
      </c>
      <c r="AV187" s="65">
        <v>2</v>
      </c>
      <c r="AW187" s="65">
        <v>3</v>
      </c>
      <c r="AX187" s="65"/>
      <c r="AY187" s="65"/>
    </row>
    <row r="188" spans="2:51" ht="14.25">
      <c r="B188" s="105">
        <v>3257</v>
      </c>
      <c r="C188" s="55" t="s">
        <v>635</v>
      </c>
      <c r="D188" s="43">
        <f t="shared" si="24"/>
        <v>0</v>
      </c>
      <c r="E188" s="149">
        <f t="shared" si="25"/>
        <v>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</row>
    <row r="189" spans="2:51" ht="14.25">
      <c r="B189" s="105">
        <v>3261</v>
      </c>
      <c r="C189" s="55" t="s">
        <v>636</v>
      </c>
      <c r="D189" s="43">
        <f t="shared" si="24"/>
        <v>27</v>
      </c>
      <c r="E189" s="149">
        <f t="shared" si="25"/>
        <v>7</v>
      </c>
      <c r="F189" s="65"/>
      <c r="G189" s="65">
        <v>2</v>
      </c>
      <c r="H189" s="65"/>
      <c r="I189" s="65"/>
      <c r="J189" s="65"/>
      <c r="K189" s="65"/>
      <c r="L189" s="65">
        <v>1</v>
      </c>
      <c r="M189" s="65"/>
      <c r="N189" s="65"/>
      <c r="O189" s="65">
        <v>1</v>
      </c>
      <c r="P189" s="65">
        <v>1</v>
      </c>
      <c r="Q189" s="65"/>
      <c r="R189" s="65"/>
      <c r="S189" s="65">
        <v>2</v>
      </c>
      <c r="T189" s="65"/>
      <c r="U189" s="65"/>
      <c r="V189" s="65"/>
      <c r="W189" s="65">
        <v>8</v>
      </c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>
        <v>12</v>
      </c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</row>
    <row r="190" spans="2:51" ht="14.25">
      <c r="B190" s="105">
        <v>3278</v>
      </c>
      <c r="C190" s="55" t="s">
        <v>637</v>
      </c>
      <c r="D190" s="43">
        <f t="shared" si="24"/>
        <v>241</v>
      </c>
      <c r="E190" s="149">
        <f t="shared" si="25"/>
        <v>11</v>
      </c>
      <c r="F190" s="65"/>
      <c r="G190" s="65">
        <v>23</v>
      </c>
      <c r="H190" s="65"/>
      <c r="I190" s="65"/>
      <c r="J190" s="65"/>
      <c r="K190" s="65">
        <v>2</v>
      </c>
      <c r="L190" s="65">
        <v>22</v>
      </c>
      <c r="M190" s="65"/>
      <c r="N190" s="65"/>
      <c r="O190" s="65">
        <v>6</v>
      </c>
      <c r="P190" s="65">
        <v>22</v>
      </c>
      <c r="Q190" s="65"/>
      <c r="R190" s="65"/>
      <c r="S190" s="65">
        <v>20</v>
      </c>
      <c r="T190" s="65"/>
      <c r="U190" s="65"/>
      <c r="V190" s="65"/>
      <c r="W190" s="65">
        <v>19</v>
      </c>
      <c r="X190" s="65"/>
      <c r="Y190" s="65"/>
      <c r="Z190" s="65"/>
      <c r="AA190" s="65"/>
      <c r="AB190" s="65">
        <v>6</v>
      </c>
      <c r="AC190" s="65">
        <v>5</v>
      </c>
      <c r="AD190" s="65"/>
      <c r="AE190" s="65"/>
      <c r="AF190" s="65"/>
      <c r="AG190" s="65"/>
      <c r="AH190" s="65"/>
      <c r="AI190" s="65"/>
      <c r="AJ190" s="65"/>
      <c r="AK190" s="65"/>
      <c r="AL190" s="65"/>
      <c r="AM190" s="65">
        <v>114</v>
      </c>
      <c r="AN190" s="65"/>
      <c r="AO190" s="65"/>
      <c r="AP190" s="65">
        <v>2</v>
      </c>
      <c r="AQ190" s="65"/>
      <c r="AR190" s="65"/>
      <c r="AS190" s="65"/>
      <c r="AT190" s="65"/>
      <c r="AU190" s="65"/>
      <c r="AV190" s="65"/>
      <c r="AW190" s="65"/>
      <c r="AX190" s="65"/>
      <c r="AY190" s="65"/>
    </row>
    <row r="191" spans="2:51" ht="14.25">
      <c r="B191" s="105">
        <v>3282</v>
      </c>
      <c r="C191" s="55" t="s">
        <v>638</v>
      </c>
      <c r="D191" s="43">
        <f t="shared" si="24"/>
        <v>48</v>
      </c>
      <c r="E191" s="149">
        <f t="shared" si="25"/>
        <v>11</v>
      </c>
      <c r="F191" s="65">
        <v>1</v>
      </c>
      <c r="G191" s="65"/>
      <c r="H191" s="65"/>
      <c r="I191" s="65"/>
      <c r="J191" s="65">
        <v>1</v>
      </c>
      <c r="K191" s="65">
        <v>6</v>
      </c>
      <c r="L191" s="65"/>
      <c r="M191" s="65"/>
      <c r="N191" s="65"/>
      <c r="O191" s="65"/>
      <c r="P191" s="65"/>
      <c r="Q191" s="65"/>
      <c r="R191" s="65">
        <v>8</v>
      </c>
      <c r="S191" s="65"/>
      <c r="T191" s="65"/>
      <c r="U191" s="65"/>
      <c r="V191" s="65">
        <v>4</v>
      </c>
      <c r="W191" s="65"/>
      <c r="X191" s="65"/>
      <c r="Y191" s="65"/>
      <c r="Z191" s="65"/>
      <c r="AA191" s="65">
        <v>2</v>
      </c>
      <c r="AB191" s="65"/>
      <c r="AC191" s="65">
        <v>1</v>
      </c>
      <c r="AD191" s="65"/>
      <c r="AE191" s="65"/>
      <c r="AF191" s="65"/>
      <c r="AG191" s="65">
        <v>1</v>
      </c>
      <c r="AH191" s="65"/>
      <c r="AI191" s="65"/>
      <c r="AJ191" s="65"/>
      <c r="AK191" s="65"/>
      <c r="AL191" s="65">
        <v>5</v>
      </c>
      <c r="AM191" s="65"/>
      <c r="AN191" s="65"/>
      <c r="AO191" s="65"/>
      <c r="AP191" s="65"/>
      <c r="AQ191" s="65">
        <v>17</v>
      </c>
      <c r="AR191" s="65"/>
      <c r="AS191" s="65"/>
      <c r="AT191" s="65"/>
      <c r="AU191" s="65"/>
      <c r="AV191" s="65">
        <v>2</v>
      </c>
      <c r="AW191" s="65"/>
      <c r="AX191" s="65"/>
      <c r="AY191" s="65"/>
    </row>
    <row r="192" spans="2:51" ht="14.25">
      <c r="B192" s="105">
        <v>3294</v>
      </c>
      <c r="C192" s="55" t="s">
        <v>639</v>
      </c>
      <c r="D192" s="43">
        <f t="shared" si="24"/>
        <v>24</v>
      </c>
      <c r="E192" s="149">
        <f t="shared" si="25"/>
        <v>8</v>
      </c>
      <c r="F192" s="65"/>
      <c r="G192" s="65">
        <v>1</v>
      </c>
      <c r="H192" s="65"/>
      <c r="I192" s="65"/>
      <c r="J192" s="65"/>
      <c r="K192" s="65">
        <v>3</v>
      </c>
      <c r="L192" s="65">
        <v>1</v>
      </c>
      <c r="M192" s="65"/>
      <c r="N192" s="65"/>
      <c r="O192" s="65"/>
      <c r="P192" s="65">
        <v>1</v>
      </c>
      <c r="Q192" s="65"/>
      <c r="R192" s="65"/>
      <c r="S192" s="65">
        <v>2</v>
      </c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>
        <v>9</v>
      </c>
      <c r="AO192" s="65"/>
      <c r="AP192" s="65"/>
      <c r="AQ192" s="65">
        <v>5</v>
      </c>
      <c r="AR192" s="65"/>
      <c r="AS192" s="65">
        <v>2</v>
      </c>
      <c r="AT192" s="65"/>
      <c r="AU192" s="65"/>
      <c r="AV192" s="65"/>
      <c r="AW192" s="65"/>
      <c r="AX192" s="65"/>
      <c r="AY192" s="65"/>
    </row>
    <row r="193" spans="2:51" ht="14.25">
      <c r="B193" s="105">
        <v>3304</v>
      </c>
      <c r="C193" s="55" t="s">
        <v>640</v>
      </c>
      <c r="D193" s="43">
        <f t="shared" si="24"/>
        <v>133</v>
      </c>
      <c r="E193" s="149">
        <f t="shared" si="25"/>
        <v>19</v>
      </c>
      <c r="F193" s="65"/>
      <c r="G193" s="65">
        <v>9</v>
      </c>
      <c r="H193" s="65"/>
      <c r="I193" s="65"/>
      <c r="J193" s="65">
        <v>2</v>
      </c>
      <c r="K193" s="65">
        <v>6</v>
      </c>
      <c r="L193" s="65">
        <v>8</v>
      </c>
      <c r="M193" s="65"/>
      <c r="N193" s="65"/>
      <c r="O193" s="65">
        <v>2</v>
      </c>
      <c r="P193" s="65">
        <v>10</v>
      </c>
      <c r="Q193" s="65"/>
      <c r="R193" s="65">
        <v>1</v>
      </c>
      <c r="S193" s="65">
        <v>8</v>
      </c>
      <c r="T193" s="65"/>
      <c r="U193" s="65">
        <v>3</v>
      </c>
      <c r="V193" s="65">
        <v>5</v>
      </c>
      <c r="W193" s="65">
        <v>19</v>
      </c>
      <c r="X193" s="65"/>
      <c r="Y193" s="65"/>
      <c r="Z193" s="65"/>
      <c r="AA193" s="65"/>
      <c r="AB193" s="65">
        <v>5</v>
      </c>
      <c r="AC193" s="65">
        <v>2</v>
      </c>
      <c r="AD193" s="65"/>
      <c r="AE193" s="65"/>
      <c r="AF193" s="65"/>
      <c r="AG193" s="65"/>
      <c r="AH193" s="65"/>
      <c r="AI193" s="65"/>
      <c r="AJ193" s="65"/>
      <c r="AK193" s="65"/>
      <c r="AL193" s="65">
        <v>7</v>
      </c>
      <c r="AM193" s="65">
        <v>27</v>
      </c>
      <c r="AN193" s="65">
        <v>11</v>
      </c>
      <c r="AO193" s="65"/>
      <c r="AP193" s="65">
        <v>2</v>
      </c>
      <c r="AQ193" s="65">
        <v>2</v>
      </c>
      <c r="AR193" s="65"/>
      <c r="AS193" s="65"/>
      <c r="AT193" s="65">
        <v>4</v>
      </c>
      <c r="AU193" s="65"/>
      <c r="AV193" s="65"/>
      <c r="AW193" s="65"/>
      <c r="AX193" s="65"/>
      <c r="AY193" s="65"/>
    </row>
    <row r="194" spans="2:51" ht="14.25">
      <c r="B194" s="105">
        <v>3313</v>
      </c>
      <c r="C194" s="55" t="s">
        <v>641</v>
      </c>
      <c r="D194" s="43">
        <f t="shared" si="24"/>
        <v>50</v>
      </c>
      <c r="E194" s="149">
        <f t="shared" si="25"/>
        <v>8</v>
      </c>
      <c r="F194" s="65"/>
      <c r="G194" s="65"/>
      <c r="H194" s="65"/>
      <c r="I194" s="65"/>
      <c r="J194" s="65"/>
      <c r="K194" s="65">
        <v>2</v>
      </c>
      <c r="L194" s="65"/>
      <c r="M194" s="65"/>
      <c r="N194" s="65"/>
      <c r="O194" s="65">
        <v>9</v>
      </c>
      <c r="P194" s="65"/>
      <c r="Q194" s="65"/>
      <c r="R194" s="65"/>
      <c r="S194" s="65">
        <v>1</v>
      </c>
      <c r="T194" s="65"/>
      <c r="U194" s="65"/>
      <c r="V194" s="65">
        <v>5</v>
      </c>
      <c r="W194" s="65">
        <v>1</v>
      </c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>
        <v>27</v>
      </c>
      <c r="AM194" s="65"/>
      <c r="AN194" s="65">
        <v>3</v>
      </c>
      <c r="AO194" s="65"/>
      <c r="AP194" s="65"/>
      <c r="AQ194" s="65"/>
      <c r="AR194" s="65"/>
      <c r="AS194" s="65">
        <v>2</v>
      </c>
      <c r="AT194" s="65"/>
      <c r="AU194" s="65"/>
      <c r="AV194" s="65"/>
      <c r="AW194" s="65"/>
      <c r="AX194" s="65"/>
      <c r="AY194" s="65"/>
    </row>
    <row r="195" spans="2:51" ht="14.25">
      <c r="B195" s="105">
        <v>3320</v>
      </c>
      <c r="C195" s="55" t="s">
        <v>950</v>
      </c>
      <c r="D195" s="43">
        <f t="shared" si="24"/>
        <v>0</v>
      </c>
      <c r="E195" s="149">
        <f t="shared" si="25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</row>
    <row r="196" spans="2:51" ht="14.25">
      <c r="B196" s="105">
        <v>3331</v>
      </c>
      <c r="C196" s="55" t="s">
        <v>642</v>
      </c>
      <c r="D196" s="43">
        <f t="shared" si="24"/>
        <v>2</v>
      </c>
      <c r="E196" s="149">
        <f t="shared" si="25"/>
        <v>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>
        <v>2</v>
      </c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</row>
    <row r="197" spans="2:51" ht="14.25">
      <c r="B197" s="105">
        <v>3376</v>
      </c>
      <c r="C197" s="55" t="s">
        <v>643</v>
      </c>
      <c r="D197" s="43">
        <f t="shared" si="24"/>
        <v>119</v>
      </c>
      <c r="E197" s="149">
        <f t="shared" si="25"/>
        <v>18</v>
      </c>
      <c r="F197" s="65"/>
      <c r="G197" s="65">
        <v>8</v>
      </c>
      <c r="H197" s="65"/>
      <c r="I197" s="65"/>
      <c r="J197" s="65"/>
      <c r="K197" s="65">
        <v>6</v>
      </c>
      <c r="L197" s="65">
        <v>8</v>
      </c>
      <c r="M197" s="65"/>
      <c r="N197" s="65"/>
      <c r="O197" s="65"/>
      <c r="P197" s="65">
        <v>9</v>
      </c>
      <c r="Q197" s="65"/>
      <c r="R197" s="65">
        <v>13</v>
      </c>
      <c r="S197" s="65">
        <v>7</v>
      </c>
      <c r="T197" s="65"/>
      <c r="U197" s="65">
        <v>2</v>
      </c>
      <c r="V197" s="65"/>
      <c r="W197" s="65">
        <v>4</v>
      </c>
      <c r="X197" s="65"/>
      <c r="Y197" s="65">
        <v>1</v>
      </c>
      <c r="Z197" s="65"/>
      <c r="AA197" s="65">
        <v>1</v>
      </c>
      <c r="AB197" s="65"/>
      <c r="AC197" s="65">
        <v>2</v>
      </c>
      <c r="AD197" s="65"/>
      <c r="AE197" s="65"/>
      <c r="AF197" s="65"/>
      <c r="AG197" s="65"/>
      <c r="AH197" s="65"/>
      <c r="AI197" s="65"/>
      <c r="AJ197" s="65"/>
      <c r="AK197" s="65"/>
      <c r="AL197" s="65"/>
      <c r="AM197" s="65">
        <v>2</v>
      </c>
      <c r="AN197" s="65">
        <v>30</v>
      </c>
      <c r="AO197" s="65"/>
      <c r="AP197" s="65"/>
      <c r="AQ197" s="65">
        <v>1</v>
      </c>
      <c r="AR197" s="65">
        <v>1</v>
      </c>
      <c r="AS197" s="65"/>
      <c r="AT197" s="65">
        <v>14</v>
      </c>
      <c r="AU197" s="65">
        <v>2</v>
      </c>
      <c r="AV197" s="65">
        <v>8</v>
      </c>
      <c r="AW197" s="65"/>
      <c r="AX197" s="65"/>
      <c r="AY197" s="65"/>
    </row>
    <row r="198" spans="2:51" ht="14.25">
      <c r="B198" s="105">
        <v>3379</v>
      </c>
      <c r="C198" s="55" t="s">
        <v>644</v>
      </c>
      <c r="D198" s="43">
        <f t="shared" si="24"/>
        <v>4</v>
      </c>
      <c r="E198" s="149">
        <f t="shared" si="25"/>
        <v>4</v>
      </c>
      <c r="F198" s="65"/>
      <c r="G198" s="65">
        <v>1</v>
      </c>
      <c r="H198" s="65"/>
      <c r="I198" s="65"/>
      <c r="J198" s="65"/>
      <c r="K198" s="65"/>
      <c r="L198" s="65">
        <v>1</v>
      </c>
      <c r="M198" s="65"/>
      <c r="N198" s="65"/>
      <c r="O198" s="65"/>
      <c r="P198" s="65">
        <v>1</v>
      </c>
      <c r="Q198" s="65"/>
      <c r="R198" s="65"/>
      <c r="S198" s="65">
        <v>1</v>
      </c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</row>
    <row r="199" spans="2:51" ht="14.25">
      <c r="B199" s="105">
        <v>3383</v>
      </c>
      <c r="C199" s="55" t="s">
        <v>645</v>
      </c>
      <c r="D199" s="43">
        <f t="shared" si="24"/>
        <v>188</v>
      </c>
      <c r="E199" s="149">
        <f t="shared" si="25"/>
        <v>12</v>
      </c>
      <c r="F199" s="65"/>
      <c r="G199" s="65">
        <v>12</v>
      </c>
      <c r="H199" s="65"/>
      <c r="I199" s="65"/>
      <c r="J199" s="65"/>
      <c r="K199" s="65">
        <v>4</v>
      </c>
      <c r="L199" s="65">
        <v>12</v>
      </c>
      <c r="M199" s="65"/>
      <c r="N199" s="65"/>
      <c r="O199" s="65">
        <v>5</v>
      </c>
      <c r="P199" s="65">
        <v>11</v>
      </c>
      <c r="Q199" s="65"/>
      <c r="R199" s="65"/>
      <c r="S199" s="65">
        <v>8</v>
      </c>
      <c r="T199" s="65"/>
      <c r="U199" s="65"/>
      <c r="V199" s="65"/>
      <c r="W199" s="65">
        <v>98</v>
      </c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>
        <v>2</v>
      </c>
      <c r="AJ199" s="65"/>
      <c r="AK199" s="65"/>
      <c r="AL199" s="65">
        <v>1</v>
      </c>
      <c r="AM199" s="65">
        <v>31</v>
      </c>
      <c r="AN199" s="65">
        <v>2</v>
      </c>
      <c r="AO199" s="65"/>
      <c r="AP199" s="65"/>
      <c r="AQ199" s="65">
        <v>2</v>
      </c>
      <c r="AR199" s="65"/>
      <c r="AS199" s="65"/>
      <c r="AT199" s="65"/>
      <c r="AU199" s="65"/>
      <c r="AV199" s="65"/>
      <c r="AW199" s="65"/>
      <c r="AX199" s="65"/>
      <c r="AY199" s="65"/>
    </row>
    <row r="200" spans="2:51" ht="14.25">
      <c r="B200" s="105">
        <v>3398</v>
      </c>
      <c r="C200" s="55" t="s">
        <v>646</v>
      </c>
      <c r="D200" s="43">
        <f t="shared" si="24"/>
        <v>65</v>
      </c>
      <c r="E200" s="149">
        <f t="shared" si="25"/>
        <v>14</v>
      </c>
      <c r="F200" s="65"/>
      <c r="G200" s="65">
        <v>6</v>
      </c>
      <c r="H200" s="65"/>
      <c r="I200" s="65"/>
      <c r="J200" s="65"/>
      <c r="K200" s="65">
        <v>7</v>
      </c>
      <c r="L200" s="65">
        <v>6</v>
      </c>
      <c r="M200" s="65"/>
      <c r="N200" s="65"/>
      <c r="O200" s="65">
        <v>1</v>
      </c>
      <c r="P200" s="65">
        <v>5</v>
      </c>
      <c r="Q200" s="65"/>
      <c r="R200" s="65">
        <v>1</v>
      </c>
      <c r="S200" s="65">
        <v>5</v>
      </c>
      <c r="T200" s="65"/>
      <c r="U200" s="65"/>
      <c r="V200" s="65">
        <v>7</v>
      </c>
      <c r="W200" s="65"/>
      <c r="X200" s="65"/>
      <c r="Y200" s="65"/>
      <c r="Z200" s="65"/>
      <c r="AA200" s="65"/>
      <c r="AB200" s="65">
        <v>2</v>
      </c>
      <c r="AC200" s="65"/>
      <c r="AD200" s="65"/>
      <c r="AE200" s="65"/>
      <c r="AF200" s="65"/>
      <c r="AG200" s="65"/>
      <c r="AH200" s="65"/>
      <c r="AI200" s="65"/>
      <c r="AJ200" s="65"/>
      <c r="AK200" s="65"/>
      <c r="AL200" s="65">
        <v>3</v>
      </c>
      <c r="AM200" s="65">
        <v>2</v>
      </c>
      <c r="AN200" s="65"/>
      <c r="AO200" s="65"/>
      <c r="AP200" s="65">
        <v>2</v>
      </c>
      <c r="AQ200" s="65">
        <v>14</v>
      </c>
      <c r="AR200" s="65"/>
      <c r="AS200" s="65"/>
      <c r="AT200" s="65"/>
      <c r="AU200" s="65"/>
      <c r="AV200" s="65">
        <v>4</v>
      </c>
      <c r="AW200" s="65"/>
      <c r="AX200" s="65"/>
      <c r="AY200" s="65"/>
    </row>
    <row r="201" spans="2:51" ht="14.25">
      <c r="B201" s="105">
        <v>3414</v>
      </c>
      <c r="C201" s="55" t="s">
        <v>647</v>
      </c>
      <c r="D201" s="43">
        <f t="shared" si="24"/>
        <v>20</v>
      </c>
      <c r="E201" s="149">
        <f t="shared" si="25"/>
        <v>6</v>
      </c>
      <c r="F201" s="65"/>
      <c r="G201" s="65">
        <v>2</v>
      </c>
      <c r="H201" s="65"/>
      <c r="I201" s="65"/>
      <c r="J201" s="65"/>
      <c r="K201" s="65"/>
      <c r="L201" s="65">
        <v>2</v>
      </c>
      <c r="M201" s="65"/>
      <c r="N201" s="65"/>
      <c r="O201" s="65"/>
      <c r="P201" s="65">
        <v>2</v>
      </c>
      <c r="Q201" s="65"/>
      <c r="R201" s="65">
        <v>10</v>
      </c>
      <c r="S201" s="65">
        <v>2</v>
      </c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>
        <v>2</v>
      </c>
      <c r="AU201" s="65"/>
      <c r="AV201" s="65"/>
      <c r="AW201" s="65"/>
      <c r="AX201" s="65"/>
      <c r="AY201" s="65"/>
    </row>
    <row r="202" spans="2:51" ht="14.25">
      <c r="B202" s="105">
        <v>3432</v>
      </c>
      <c r="C202" s="55" t="s">
        <v>648</v>
      </c>
      <c r="D202" s="43">
        <f t="shared" si="24"/>
        <v>0</v>
      </c>
      <c r="E202" s="149">
        <f t="shared" si="25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</row>
    <row r="203" spans="2:51" ht="14.25">
      <c r="B203" s="105">
        <v>3440</v>
      </c>
      <c r="C203" s="55" t="s">
        <v>649</v>
      </c>
      <c r="D203" s="43">
        <f t="shared" si="24"/>
        <v>17</v>
      </c>
      <c r="E203" s="149">
        <f t="shared" si="25"/>
        <v>6</v>
      </c>
      <c r="F203" s="65"/>
      <c r="G203" s="65">
        <v>1</v>
      </c>
      <c r="H203" s="65"/>
      <c r="I203" s="65"/>
      <c r="J203" s="65"/>
      <c r="K203" s="65"/>
      <c r="L203" s="65">
        <v>1</v>
      </c>
      <c r="M203" s="65"/>
      <c r="N203" s="65"/>
      <c r="O203" s="65"/>
      <c r="P203" s="65">
        <v>1</v>
      </c>
      <c r="Q203" s="65"/>
      <c r="R203" s="65"/>
      <c r="S203" s="65">
        <v>2</v>
      </c>
      <c r="T203" s="65"/>
      <c r="U203" s="65"/>
      <c r="V203" s="65"/>
      <c r="W203" s="65">
        <v>1</v>
      </c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>
        <v>11</v>
      </c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</row>
    <row r="204" spans="2:51" ht="14.25">
      <c r="B204" s="105">
        <v>3441</v>
      </c>
      <c r="C204" s="55" t="s">
        <v>948</v>
      </c>
      <c r="D204" s="43">
        <f t="shared" si="24"/>
        <v>2</v>
      </c>
      <c r="E204" s="149">
        <f t="shared" si="25"/>
        <v>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>
        <v>2</v>
      </c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</row>
    <row r="205" spans="2:51" ht="14.25">
      <c r="B205" s="105">
        <v>3447</v>
      </c>
      <c r="C205" s="55" t="s">
        <v>650</v>
      </c>
      <c r="D205" s="43">
        <f t="shared" si="24"/>
        <v>32</v>
      </c>
      <c r="E205" s="149">
        <f t="shared" si="25"/>
        <v>8</v>
      </c>
      <c r="F205" s="65"/>
      <c r="G205" s="65">
        <v>4</v>
      </c>
      <c r="H205" s="65"/>
      <c r="I205" s="65"/>
      <c r="J205" s="65"/>
      <c r="K205" s="65"/>
      <c r="L205" s="65">
        <v>4</v>
      </c>
      <c r="M205" s="65"/>
      <c r="N205" s="65"/>
      <c r="O205" s="65"/>
      <c r="P205" s="65">
        <v>4</v>
      </c>
      <c r="Q205" s="65"/>
      <c r="R205" s="65">
        <v>2</v>
      </c>
      <c r="S205" s="65">
        <v>4</v>
      </c>
      <c r="T205" s="65"/>
      <c r="U205" s="65"/>
      <c r="V205" s="65"/>
      <c r="W205" s="65"/>
      <c r="X205" s="65"/>
      <c r="Y205" s="65"/>
      <c r="Z205" s="65"/>
      <c r="AA205" s="65"/>
      <c r="AB205" s="65"/>
      <c r="AC205" s="65">
        <v>2</v>
      </c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>
        <v>3</v>
      </c>
      <c r="AO205" s="65"/>
      <c r="AP205" s="65"/>
      <c r="AQ205" s="65"/>
      <c r="AR205" s="65"/>
      <c r="AS205" s="65"/>
      <c r="AT205" s="65">
        <v>9</v>
      </c>
      <c r="AU205" s="65"/>
      <c r="AV205" s="65"/>
      <c r="AW205" s="65"/>
      <c r="AX205" s="65"/>
      <c r="AY205" s="65"/>
    </row>
    <row r="206" spans="2:51" ht="14.25">
      <c r="B206" s="105">
        <v>3450</v>
      </c>
      <c r="C206" s="55" t="s">
        <v>651</v>
      </c>
      <c r="D206" s="43">
        <f t="shared" si="24"/>
        <v>93</v>
      </c>
      <c r="E206" s="149">
        <f t="shared" si="25"/>
        <v>14</v>
      </c>
      <c r="F206" s="65"/>
      <c r="G206" s="65">
        <v>1</v>
      </c>
      <c r="H206" s="65"/>
      <c r="I206" s="65"/>
      <c r="J206" s="65"/>
      <c r="K206" s="65">
        <v>19</v>
      </c>
      <c r="L206" s="65">
        <v>1</v>
      </c>
      <c r="M206" s="65"/>
      <c r="N206" s="65"/>
      <c r="O206" s="65">
        <v>2</v>
      </c>
      <c r="P206" s="65">
        <v>2</v>
      </c>
      <c r="Q206" s="65"/>
      <c r="R206" s="65">
        <v>8</v>
      </c>
      <c r="S206" s="65"/>
      <c r="T206" s="65"/>
      <c r="U206" s="65"/>
      <c r="V206" s="65">
        <v>21</v>
      </c>
      <c r="W206" s="65">
        <v>6</v>
      </c>
      <c r="X206" s="65"/>
      <c r="Y206" s="65"/>
      <c r="Z206" s="65"/>
      <c r="AA206" s="65"/>
      <c r="AB206" s="65">
        <v>2</v>
      </c>
      <c r="AC206" s="65"/>
      <c r="AD206" s="65"/>
      <c r="AE206" s="65"/>
      <c r="AF206" s="65"/>
      <c r="AG206" s="65"/>
      <c r="AH206" s="65"/>
      <c r="AI206" s="65">
        <v>2</v>
      </c>
      <c r="AJ206" s="65"/>
      <c r="AK206" s="65"/>
      <c r="AL206" s="65">
        <v>17</v>
      </c>
      <c r="AM206" s="65"/>
      <c r="AN206" s="65">
        <v>6</v>
      </c>
      <c r="AO206" s="65"/>
      <c r="AP206" s="65"/>
      <c r="AQ206" s="65">
        <v>5</v>
      </c>
      <c r="AR206" s="65"/>
      <c r="AS206" s="65"/>
      <c r="AT206" s="65">
        <v>1</v>
      </c>
      <c r="AU206" s="65"/>
      <c r="AV206" s="65"/>
      <c r="AW206" s="65"/>
      <c r="AX206" s="65"/>
      <c r="AY206" s="65"/>
    </row>
    <row r="207" spans="2:51" ht="14.25">
      <c r="B207" s="105">
        <v>3486</v>
      </c>
      <c r="C207" s="55" t="s">
        <v>652</v>
      </c>
      <c r="D207" s="43">
        <f t="shared" si="24"/>
        <v>25</v>
      </c>
      <c r="E207" s="149">
        <f t="shared" si="25"/>
        <v>7</v>
      </c>
      <c r="F207" s="65"/>
      <c r="G207" s="65">
        <v>6</v>
      </c>
      <c r="H207" s="65"/>
      <c r="I207" s="65"/>
      <c r="J207" s="65">
        <v>2</v>
      </c>
      <c r="K207" s="65"/>
      <c r="L207" s="65">
        <v>4</v>
      </c>
      <c r="M207" s="65"/>
      <c r="N207" s="65"/>
      <c r="O207" s="65"/>
      <c r="P207" s="65">
        <v>4</v>
      </c>
      <c r="Q207" s="65"/>
      <c r="R207" s="65"/>
      <c r="S207" s="65">
        <v>4</v>
      </c>
      <c r="T207" s="65"/>
      <c r="U207" s="65"/>
      <c r="V207" s="65"/>
      <c r="W207" s="65"/>
      <c r="X207" s="65"/>
      <c r="Y207" s="65"/>
      <c r="Z207" s="65"/>
      <c r="AA207" s="65">
        <v>2</v>
      </c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>
        <v>3</v>
      </c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</row>
    <row r="208" spans="2:51" ht="14.25">
      <c r="B208" s="105">
        <v>3494</v>
      </c>
      <c r="C208" s="55" t="s">
        <v>949</v>
      </c>
      <c r="D208" s="43">
        <f t="shared" si="24"/>
        <v>76</v>
      </c>
      <c r="E208" s="149">
        <f t="shared" si="25"/>
        <v>17</v>
      </c>
      <c r="F208" s="65"/>
      <c r="G208" s="65">
        <v>4</v>
      </c>
      <c r="H208" s="65"/>
      <c r="I208" s="65"/>
      <c r="J208" s="65"/>
      <c r="K208" s="65">
        <v>9</v>
      </c>
      <c r="L208" s="65">
        <v>6</v>
      </c>
      <c r="M208" s="65"/>
      <c r="N208" s="65"/>
      <c r="O208" s="65">
        <v>3</v>
      </c>
      <c r="P208" s="65">
        <v>4</v>
      </c>
      <c r="Q208" s="65"/>
      <c r="R208" s="65">
        <v>4</v>
      </c>
      <c r="S208" s="65">
        <v>5</v>
      </c>
      <c r="T208" s="65"/>
      <c r="U208" s="65"/>
      <c r="V208" s="65">
        <v>10</v>
      </c>
      <c r="W208" s="65">
        <v>2</v>
      </c>
      <c r="X208" s="65"/>
      <c r="Y208" s="65"/>
      <c r="Z208" s="65"/>
      <c r="AA208" s="65">
        <v>1</v>
      </c>
      <c r="AB208" s="65">
        <v>4</v>
      </c>
      <c r="AC208" s="65"/>
      <c r="AD208" s="65"/>
      <c r="AE208" s="65"/>
      <c r="AF208" s="65"/>
      <c r="AG208" s="65"/>
      <c r="AH208" s="65"/>
      <c r="AI208" s="65"/>
      <c r="AJ208" s="65"/>
      <c r="AK208" s="65"/>
      <c r="AL208" s="65">
        <v>9</v>
      </c>
      <c r="AM208" s="65">
        <v>1</v>
      </c>
      <c r="AN208" s="65">
        <v>4</v>
      </c>
      <c r="AO208" s="65"/>
      <c r="AP208" s="65"/>
      <c r="AQ208" s="65">
        <v>2</v>
      </c>
      <c r="AR208" s="65">
        <v>5</v>
      </c>
      <c r="AS208" s="65">
        <v>3</v>
      </c>
      <c r="AT208" s="65"/>
      <c r="AU208" s="65"/>
      <c r="AV208" s="65"/>
      <c r="AW208" s="65"/>
      <c r="AX208" s="65"/>
      <c r="AY208" s="65"/>
    </row>
    <row r="209" spans="2:51" ht="14.25">
      <c r="B209" s="105">
        <v>3501</v>
      </c>
      <c r="C209" s="55" t="s">
        <v>653</v>
      </c>
      <c r="D209" s="43">
        <f t="shared" si="24"/>
        <v>0</v>
      </c>
      <c r="E209" s="149">
        <f t="shared" si="25"/>
        <v>0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</row>
    <row r="210" spans="2:51" ht="14.25">
      <c r="B210" s="105">
        <v>3502</v>
      </c>
      <c r="C210" s="55" t="s">
        <v>654</v>
      </c>
      <c r="D210" s="43">
        <f t="shared" si="24"/>
        <v>2</v>
      </c>
      <c r="E210" s="149">
        <f t="shared" si="25"/>
        <v>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>
        <v>2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</row>
    <row r="211" spans="2:51" ht="14.25">
      <c r="B211" s="105">
        <v>3505</v>
      </c>
      <c r="C211" s="55" t="s">
        <v>655</v>
      </c>
      <c r="D211" s="43">
        <f t="shared" si="24"/>
        <v>0</v>
      </c>
      <c r="E211" s="149">
        <f t="shared" si="25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</row>
    <row r="212" spans="2:51" ht="14.25">
      <c r="B212" s="105">
        <v>3506</v>
      </c>
      <c r="C212" s="55" t="s">
        <v>656</v>
      </c>
      <c r="D212" s="43">
        <f t="shared" si="24"/>
        <v>5</v>
      </c>
      <c r="E212" s="149">
        <f t="shared" si="25"/>
        <v>3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>
        <v>2</v>
      </c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>
        <v>1</v>
      </c>
      <c r="AO212" s="65"/>
      <c r="AP212" s="65"/>
      <c r="AQ212" s="65"/>
      <c r="AR212" s="65"/>
      <c r="AS212" s="65"/>
      <c r="AT212" s="65"/>
      <c r="AU212" s="65">
        <v>2</v>
      </c>
      <c r="AV212" s="65"/>
      <c r="AW212" s="65"/>
      <c r="AX212" s="65"/>
      <c r="AY212" s="65"/>
    </row>
    <row r="213" spans="2:51" ht="14.25">
      <c r="B213" s="105">
        <v>3521</v>
      </c>
      <c r="C213" s="55" t="s">
        <v>657</v>
      </c>
      <c r="D213" s="43">
        <f t="shared" si="24"/>
        <v>0</v>
      </c>
      <c r="E213" s="149">
        <f t="shared" si="25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</row>
    <row r="214" spans="2:51" ht="14.25">
      <c r="B214" s="105">
        <v>3529</v>
      </c>
      <c r="C214" s="55" t="s">
        <v>658</v>
      </c>
      <c r="D214" s="43">
        <f t="shared" si="24"/>
        <v>35</v>
      </c>
      <c r="E214" s="149">
        <f t="shared" si="25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>
        <v>35</v>
      </c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</row>
    <row r="215" spans="2:51" ht="14.25">
      <c r="B215" s="105">
        <v>3536</v>
      </c>
      <c r="C215" s="55" t="s">
        <v>659</v>
      </c>
      <c r="D215" s="43">
        <f t="shared" si="24"/>
        <v>0</v>
      </c>
      <c r="E215" s="149">
        <f t="shared" si="25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</row>
    <row r="216" spans="2:51" ht="14.25">
      <c r="B216" s="105">
        <v>3537</v>
      </c>
      <c r="C216" s="55" t="s">
        <v>1016</v>
      </c>
      <c r="D216" s="43">
        <f t="shared" si="24"/>
        <v>0</v>
      </c>
      <c r="E216" s="149">
        <f t="shared" si="25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</row>
    <row r="217" spans="2:51" ht="15" thickBot="1">
      <c r="B217" s="105">
        <v>3538</v>
      </c>
      <c r="C217" s="55" t="s">
        <v>1017</v>
      </c>
      <c r="D217" s="43">
        <f t="shared" si="24"/>
        <v>6</v>
      </c>
      <c r="E217" s="149">
        <f t="shared" si="25"/>
        <v>2</v>
      </c>
      <c r="F217" s="65"/>
      <c r="G217" s="65"/>
      <c r="H217" s="65"/>
      <c r="I217" s="65"/>
      <c r="J217" s="65"/>
      <c r="K217" s="65">
        <v>3</v>
      </c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>
        <v>3</v>
      </c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</row>
    <row r="218" spans="2:51" ht="15" hidden="1" thickBot="1">
      <c r="B218" s="105"/>
      <c r="C218" s="55"/>
      <c r="D218" s="43">
        <f t="shared" si="24"/>
        <v>0</v>
      </c>
      <c r="E218" s="149">
        <f t="shared" si="25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</row>
    <row r="219" spans="2:51" ht="15" hidden="1" thickBot="1">
      <c r="B219" s="105"/>
      <c r="C219" s="55"/>
      <c r="D219" s="43">
        <f t="shared" si="24"/>
        <v>0</v>
      </c>
      <c r="E219" s="149">
        <f>COUNT(F219:AY219)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</row>
    <row r="220" spans="2:51" ht="15" hidden="1" thickBot="1">
      <c r="B220" s="105"/>
      <c r="C220" s="55"/>
      <c r="D220" s="43">
        <f t="shared" si="24"/>
        <v>0</v>
      </c>
      <c r="E220" s="149">
        <f>COUNT(F220:AY220)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</row>
    <row r="221" spans="2:51" ht="15" hidden="1" thickBot="1">
      <c r="B221" s="105"/>
      <c r="C221" s="55"/>
      <c r="D221" s="43">
        <f t="shared" si="24"/>
        <v>0</v>
      </c>
      <c r="E221" s="149">
        <f>COUNT(F221:AY221)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</row>
    <row r="222" spans="2:51" ht="15" hidden="1" thickBot="1">
      <c r="B222" s="105"/>
      <c r="C222" s="55"/>
      <c r="D222" s="43">
        <f t="shared" si="24"/>
        <v>0</v>
      </c>
      <c r="E222" s="149">
        <f>COUNT(F222:AY222)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</row>
    <row r="223" spans="2:51" ht="15" hidden="1" thickBot="1">
      <c r="B223" s="106"/>
      <c r="C223" s="56"/>
      <c r="D223" s="44">
        <f t="shared" si="24"/>
        <v>0</v>
      </c>
      <c r="E223" s="150">
        <f>COUNT(F223:AY223)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</row>
    <row r="224" spans="2:51" ht="15" thickBot="1">
      <c r="B224" s="58"/>
      <c r="C224" s="3" t="s">
        <v>815</v>
      </c>
      <c r="D224" s="59">
        <f>SUM(D155:D223)</f>
        <v>6297</v>
      </c>
      <c r="E224" s="167"/>
      <c r="F224" s="60">
        <f>SUM(F155:F223)</f>
        <v>10</v>
      </c>
      <c r="G224" s="60">
        <f aca="true" t="shared" si="26" ref="G224:AY224">SUM(G155:G223)</f>
        <v>500</v>
      </c>
      <c r="H224" s="60">
        <f t="shared" si="26"/>
        <v>0</v>
      </c>
      <c r="I224" s="60">
        <f t="shared" si="26"/>
        <v>0</v>
      </c>
      <c r="J224" s="60">
        <f t="shared" si="26"/>
        <v>6</v>
      </c>
      <c r="K224" s="60">
        <f t="shared" si="26"/>
        <v>485</v>
      </c>
      <c r="L224" s="60">
        <f t="shared" si="26"/>
        <v>458</v>
      </c>
      <c r="M224" s="60">
        <f t="shared" si="26"/>
        <v>0</v>
      </c>
      <c r="N224" s="60">
        <f t="shared" si="26"/>
        <v>1</v>
      </c>
      <c r="O224" s="60">
        <f t="shared" si="26"/>
        <v>199</v>
      </c>
      <c r="P224" s="60">
        <f t="shared" si="26"/>
        <v>454</v>
      </c>
      <c r="Q224" s="60">
        <f t="shared" si="26"/>
        <v>0</v>
      </c>
      <c r="R224" s="60">
        <f t="shared" si="26"/>
        <v>206</v>
      </c>
      <c r="S224" s="60">
        <f t="shared" si="26"/>
        <v>469</v>
      </c>
      <c r="T224" s="60">
        <f t="shared" si="26"/>
        <v>18</v>
      </c>
      <c r="U224" s="60">
        <f t="shared" si="26"/>
        <v>16</v>
      </c>
      <c r="V224" s="60">
        <f t="shared" si="26"/>
        <v>390</v>
      </c>
      <c r="W224" s="60">
        <f t="shared" si="26"/>
        <v>365</v>
      </c>
      <c r="X224" s="60">
        <f t="shared" si="26"/>
        <v>0</v>
      </c>
      <c r="Y224" s="60">
        <f t="shared" si="26"/>
        <v>5</v>
      </c>
      <c r="Z224" s="60">
        <f t="shared" si="26"/>
        <v>0</v>
      </c>
      <c r="AA224" s="60">
        <f t="shared" si="26"/>
        <v>24</v>
      </c>
      <c r="AB224" s="60">
        <f t="shared" si="26"/>
        <v>97</v>
      </c>
      <c r="AC224" s="60">
        <f t="shared" si="26"/>
        <v>180</v>
      </c>
      <c r="AD224" s="60">
        <f t="shared" si="26"/>
        <v>0</v>
      </c>
      <c r="AE224" s="60">
        <f t="shared" si="26"/>
        <v>0</v>
      </c>
      <c r="AF224" s="60">
        <f t="shared" si="26"/>
        <v>0</v>
      </c>
      <c r="AG224" s="60">
        <f t="shared" si="26"/>
        <v>16</v>
      </c>
      <c r="AH224" s="60">
        <f t="shared" si="26"/>
        <v>0</v>
      </c>
      <c r="AI224" s="60">
        <f t="shared" si="26"/>
        <v>111</v>
      </c>
      <c r="AJ224" s="60">
        <f t="shared" si="26"/>
        <v>43</v>
      </c>
      <c r="AK224" s="60">
        <f t="shared" si="26"/>
        <v>101</v>
      </c>
      <c r="AL224" s="60">
        <f t="shared" si="26"/>
        <v>629</v>
      </c>
      <c r="AM224" s="60">
        <f t="shared" si="26"/>
        <v>301</v>
      </c>
      <c r="AN224" s="60">
        <f t="shared" si="26"/>
        <v>594</v>
      </c>
      <c r="AO224" s="60">
        <f t="shared" si="26"/>
        <v>1</v>
      </c>
      <c r="AP224" s="60">
        <f t="shared" si="26"/>
        <v>40</v>
      </c>
      <c r="AQ224" s="60">
        <f t="shared" si="26"/>
        <v>238</v>
      </c>
      <c r="AR224" s="60">
        <f t="shared" si="26"/>
        <v>23</v>
      </c>
      <c r="AS224" s="60">
        <f t="shared" si="26"/>
        <v>29</v>
      </c>
      <c r="AT224" s="60">
        <f t="shared" si="26"/>
        <v>144</v>
      </c>
      <c r="AU224" s="60">
        <v>11</v>
      </c>
      <c r="AV224" s="60">
        <f t="shared" si="26"/>
        <v>130</v>
      </c>
      <c r="AW224" s="60">
        <f t="shared" si="26"/>
        <v>3</v>
      </c>
      <c r="AX224" s="60">
        <f t="shared" si="26"/>
        <v>0</v>
      </c>
      <c r="AY224" s="60">
        <f t="shared" si="26"/>
        <v>0</v>
      </c>
    </row>
    <row r="225" spans="2:51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</row>
    <row r="226" spans="2:51" ht="14.25">
      <c r="B226" s="104">
        <v>4001</v>
      </c>
      <c r="C226" s="52" t="s">
        <v>660</v>
      </c>
      <c r="D226" s="42">
        <f aca="true" t="shared" si="27" ref="D226:D257">SUM(F226:AY226)</f>
        <v>40</v>
      </c>
      <c r="E226" s="148">
        <f aca="true" t="shared" si="28" ref="E226:E257">COUNT(F226:AY226)</f>
        <v>7</v>
      </c>
      <c r="F226" s="64">
        <v>20</v>
      </c>
      <c r="G226" s="64">
        <v>3</v>
      </c>
      <c r="H226" s="64"/>
      <c r="I226" s="64"/>
      <c r="J226" s="64"/>
      <c r="K226" s="64"/>
      <c r="L226" s="64">
        <v>3</v>
      </c>
      <c r="M226" s="64"/>
      <c r="N226" s="64"/>
      <c r="O226" s="64"/>
      <c r="P226" s="64">
        <v>3</v>
      </c>
      <c r="Q226" s="64"/>
      <c r="R226" s="64"/>
      <c r="S226" s="64">
        <v>3</v>
      </c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>
        <v>5</v>
      </c>
      <c r="AQ226" s="64"/>
      <c r="AR226" s="64"/>
      <c r="AS226" s="64"/>
      <c r="AT226" s="64"/>
      <c r="AU226" s="64"/>
      <c r="AV226" s="64"/>
      <c r="AW226" s="64">
        <v>3</v>
      </c>
      <c r="AX226" s="64"/>
      <c r="AY226" s="64"/>
    </row>
    <row r="227" spans="2:51" ht="14.25">
      <c r="B227" s="105">
        <v>4002</v>
      </c>
      <c r="C227" s="53" t="s">
        <v>661</v>
      </c>
      <c r="D227" s="43">
        <f t="shared" si="27"/>
        <v>55</v>
      </c>
      <c r="E227" s="149">
        <f t="shared" si="28"/>
        <v>9</v>
      </c>
      <c r="F227" s="65">
        <v>12</v>
      </c>
      <c r="G227" s="65">
        <v>2</v>
      </c>
      <c r="H227" s="65"/>
      <c r="I227" s="65"/>
      <c r="J227" s="65">
        <v>2</v>
      </c>
      <c r="K227" s="65"/>
      <c r="L227" s="65"/>
      <c r="M227" s="65"/>
      <c r="N227" s="65">
        <v>3</v>
      </c>
      <c r="O227" s="65"/>
      <c r="P227" s="65"/>
      <c r="Q227" s="65"/>
      <c r="R227" s="65"/>
      <c r="S227" s="65"/>
      <c r="T227" s="65"/>
      <c r="U227" s="65">
        <v>5</v>
      </c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>
        <v>3</v>
      </c>
      <c r="AH227" s="65"/>
      <c r="AI227" s="65"/>
      <c r="AJ227" s="65">
        <v>2</v>
      </c>
      <c r="AK227" s="65"/>
      <c r="AL227" s="65"/>
      <c r="AM227" s="65"/>
      <c r="AN227" s="65"/>
      <c r="AO227" s="65"/>
      <c r="AP227" s="65">
        <v>23</v>
      </c>
      <c r="AQ227" s="65"/>
      <c r="AR227" s="65"/>
      <c r="AS227" s="65"/>
      <c r="AT227" s="65"/>
      <c r="AU227" s="65"/>
      <c r="AV227" s="65"/>
      <c r="AW227" s="65">
        <v>3</v>
      </c>
      <c r="AX227" s="65"/>
      <c r="AY227" s="65"/>
    </row>
    <row r="228" spans="2:51" ht="14.25">
      <c r="B228" s="105">
        <v>4005</v>
      </c>
      <c r="C228" s="53" t="s">
        <v>662</v>
      </c>
      <c r="D228" s="43">
        <f t="shared" si="27"/>
        <v>240</v>
      </c>
      <c r="E228" s="149">
        <f t="shared" si="28"/>
        <v>15</v>
      </c>
      <c r="F228" s="65">
        <v>7</v>
      </c>
      <c r="G228" s="65">
        <v>30</v>
      </c>
      <c r="H228" s="65"/>
      <c r="I228" s="65"/>
      <c r="J228" s="65"/>
      <c r="K228" s="65"/>
      <c r="L228" s="65">
        <v>26</v>
      </c>
      <c r="M228" s="65"/>
      <c r="N228" s="65">
        <v>2</v>
      </c>
      <c r="O228" s="65"/>
      <c r="P228" s="65">
        <v>26</v>
      </c>
      <c r="Q228" s="65"/>
      <c r="R228" s="65"/>
      <c r="S228" s="65">
        <v>26</v>
      </c>
      <c r="T228" s="65">
        <v>4</v>
      </c>
      <c r="U228" s="65">
        <v>3</v>
      </c>
      <c r="V228" s="65">
        <v>2</v>
      </c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>
        <v>1</v>
      </c>
      <c r="AH228" s="65"/>
      <c r="AI228" s="65"/>
      <c r="AJ228" s="65">
        <v>63</v>
      </c>
      <c r="AK228" s="65"/>
      <c r="AL228" s="65"/>
      <c r="AM228" s="65"/>
      <c r="AN228" s="65"/>
      <c r="AO228" s="65">
        <v>19</v>
      </c>
      <c r="AP228" s="65">
        <v>21</v>
      </c>
      <c r="AQ228" s="65"/>
      <c r="AR228" s="65"/>
      <c r="AS228" s="65"/>
      <c r="AT228" s="65"/>
      <c r="AU228" s="65">
        <v>7</v>
      </c>
      <c r="AV228" s="65"/>
      <c r="AW228" s="65">
        <v>3</v>
      </c>
      <c r="AX228" s="65"/>
      <c r="AY228" s="65"/>
    </row>
    <row r="229" spans="2:51" ht="14.25">
      <c r="B229" s="105">
        <v>4006</v>
      </c>
      <c r="C229" s="53" t="s">
        <v>663</v>
      </c>
      <c r="D229" s="43">
        <f t="shared" si="27"/>
        <v>166</v>
      </c>
      <c r="E229" s="149">
        <f t="shared" si="28"/>
        <v>15</v>
      </c>
      <c r="F229" s="65">
        <v>7</v>
      </c>
      <c r="G229" s="65">
        <v>1</v>
      </c>
      <c r="H229" s="65"/>
      <c r="I229" s="65"/>
      <c r="J229" s="65">
        <v>4</v>
      </c>
      <c r="K229" s="65"/>
      <c r="L229" s="65">
        <v>2</v>
      </c>
      <c r="M229" s="65"/>
      <c r="N229" s="65">
        <v>4</v>
      </c>
      <c r="O229" s="65"/>
      <c r="P229" s="65">
        <v>1</v>
      </c>
      <c r="Q229" s="65"/>
      <c r="R229" s="65"/>
      <c r="S229" s="65">
        <v>1</v>
      </c>
      <c r="T229" s="65"/>
      <c r="U229" s="65">
        <v>17</v>
      </c>
      <c r="V229" s="65"/>
      <c r="W229" s="65"/>
      <c r="X229" s="65"/>
      <c r="Y229" s="65"/>
      <c r="Z229" s="65"/>
      <c r="AA229" s="65"/>
      <c r="AB229" s="65">
        <v>1</v>
      </c>
      <c r="AC229" s="65"/>
      <c r="AD229" s="65"/>
      <c r="AE229" s="65"/>
      <c r="AF229" s="65"/>
      <c r="AG229" s="65">
        <v>1</v>
      </c>
      <c r="AH229" s="65"/>
      <c r="AI229" s="65">
        <v>2</v>
      </c>
      <c r="AJ229" s="65">
        <v>2</v>
      </c>
      <c r="AK229" s="65">
        <v>8</v>
      </c>
      <c r="AL229" s="65"/>
      <c r="AM229" s="65"/>
      <c r="AN229" s="65"/>
      <c r="AO229" s="65">
        <v>19</v>
      </c>
      <c r="AP229" s="65">
        <v>96</v>
      </c>
      <c r="AQ229" s="65"/>
      <c r="AR229" s="65"/>
      <c r="AS229" s="65"/>
      <c r="AT229" s="65"/>
      <c r="AU229" s="65"/>
      <c r="AV229" s="65"/>
      <c r="AW229" s="65"/>
      <c r="AX229" s="65"/>
      <c r="AY229" s="65"/>
    </row>
    <row r="230" spans="2:51" ht="14.25">
      <c r="B230" s="105">
        <v>4007</v>
      </c>
      <c r="C230" s="53" t="s">
        <v>664</v>
      </c>
      <c r="D230" s="43">
        <f t="shared" si="27"/>
        <v>24</v>
      </c>
      <c r="E230" s="149">
        <f t="shared" si="28"/>
        <v>8</v>
      </c>
      <c r="F230" s="65"/>
      <c r="G230" s="65">
        <v>4</v>
      </c>
      <c r="H230" s="65"/>
      <c r="I230" s="65"/>
      <c r="J230" s="65"/>
      <c r="K230" s="65"/>
      <c r="L230" s="65">
        <v>3</v>
      </c>
      <c r="M230" s="65"/>
      <c r="N230" s="65"/>
      <c r="O230" s="65"/>
      <c r="P230" s="65">
        <v>1</v>
      </c>
      <c r="Q230" s="65"/>
      <c r="R230" s="65"/>
      <c r="S230" s="65">
        <v>2</v>
      </c>
      <c r="T230" s="65"/>
      <c r="U230" s="65"/>
      <c r="V230" s="65">
        <v>1</v>
      </c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>
        <v>2</v>
      </c>
      <c r="AH230" s="65"/>
      <c r="AI230" s="65">
        <v>5</v>
      </c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>
        <v>6</v>
      </c>
      <c r="AV230" s="65"/>
      <c r="AW230" s="65"/>
      <c r="AX230" s="65"/>
      <c r="AY230" s="65"/>
    </row>
    <row r="231" spans="2:51" ht="14.25">
      <c r="B231" s="105">
        <v>4013</v>
      </c>
      <c r="C231" s="53" t="s">
        <v>665</v>
      </c>
      <c r="D231" s="43">
        <f t="shared" si="27"/>
        <v>36</v>
      </c>
      <c r="E231" s="149">
        <f t="shared" si="28"/>
        <v>4</v>
      </c>
      <c r="F231" s="65"/>
      <c r="G231" s="65">
        <v>9</v>
      </c>
      <c r="H231" s="65"/>
      <c r="I231" s="65"/>
      <c r="J231" s="65"/>
      <c r="K231" s="65"/>
      <c r="L231" s="65">
        <v>9</v>
      </c>
      <c r="M231" s="65"/>
      <c r="N231" s="65"/>
      <c r="O231" s="65"/>
      <c r="P231" s="65">
        <v>9</v>
      </c>
      <c r="Q231" s="65"/>
      <c r="R231" s="65"/>
      <c r="S231" s="65">
        <v>9</v>
      </c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</row>
    <row r="232" spans="2:51" ht="14.25">
      <c r="B232" s="105">
        <v>4018</v>
      </c>
      <c r="C232" s="53" t="s">
        <v>666</v>
      </c>
      <c r="D232" s="43">
        <f t="shared" si="27"/>
        <v>92</v>
      </c>
      <c r="E232" s="149">
        <f t="shared" si="28"/>
        <v>10</v>
      </c>
      <c r="F232" s="65">
        <v>2</v>
      </c>
      <c r="G232" s="65">
        <v>1</v>
      </c>
      <c r="H232" s="65"/>
      <c r="I232" s="65"/>
      <c r="J232" s="65"/>
      <c r="K232" s="65"/>
      <c r="L232" s="65">
        <v>1</v>
      </c>
      <c r="M232" s="65"/>
      <c r="N232" s="65">
        <v>2</v>
      </c>
      <c r="O232" s="65"/>
      <c r="P232" s="65">
        <v>1</v>
      </c>
      <c r="Q232" s="65"/>
      <c r="R232" s="65"/>
      <c r="S232" s="65">
        <v>1</v>
      </c>
      <c r="T232" s="65"/>
      <c r="U232" s="65">
        <v>9</v>
      </c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>
        <v>65</v>
      </c>
      <c r="AP232" s="65">
        <v>7</v>
      </c>
      <c r="AQ232" s="65"/>
      <c r="AR232" s="65"/>
      <c r="AS232" s="65"/>
      <c r="AT232" s="65"/>
      <c r="AU232" s="65">
        <v>3</v>
      </c>
      <c r="AV232" s="65"/>
      <c r="AW232" s="65"/>
      <c r="AX232" s="65"/>
      <c r="AY232" s="65"/>
    </row>
    <row r="233" spans="2:51" ht="14.25">
      <c r="B233" s="105">
        <v>4021</v>
      </c>
      <c r="C233" s="53" t="s">
        <v>667</v>
      </c>
      <c r="D233" s="43">
        <f t="shared" si="27"/>
        <v>120</v>
      </c>
      <c r="E233" s="149">
        <f t="shared" si="28"/>
        <v>10</v>
      </c>
      <c r="F233" s="65">
        <v>16</v>
      </c>
      <c r="G233" s="65">
        <v>11</v>
      </c>
      <c r="H233" s="65"/>
      <c r="I233" s="65"/>
      <c r="J233" s="65"/>
      <c r="K233" s="65"/>
      <c r="L233" s="65">
        <v>10</v>
      </c>
      <c r="M233" s="65"/>
      <c r="N233" s="65"/>
      <c r="O233" s="65"/>
      <c r="P233" s="65">
        <v>9</v>
      </c>
      <c r="Q233" s="65"/>
      <c r="R233" s="65"/>
      <c r="S233" s="65">
        <v>8</v>
      </c>
      <c r="T233" s="65"/>
      <c r="U233" s="65">
        <v>11</v>
      </c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>
        <v>1</v>
      </c>
      <c r="AH233" s="65"/>
      <c r="AI233" s="65"/>
      <c r="AJ233" s="65"/>
      <c r="AK233" s="65"/>
      <c r="AL233" s="65"/>
      <c r="AM233" s="65"/>
      <c r="AN233" s="65"/>
      <c r="AO233" s="65">
        <v>11</v>
      </c>
      <c r="AP233" s="65">
        <v>42</v>
      </c>
      <c r="AQ233" s="65"/>
      <c r="AR233" s="65"/>
      <c r="AS233" s="65"/>
      <c r="AT233" s="65"/>
      <c r="AU233" s="65"/>
      <c r="AV233" s="65"/>
      <c r="AW233" s="65">
        <v>1</v>
      </c>
      <c r="AX233" s="65"/>
      <c r="AY233" s="65"/>
    </row>
    <row r="234" spans="2:51" ht="14.25">
      <c r="B234" s="105">
        <v>4022</v>
      </c>
      <c r="C234" s="53" t="s">
        <v>668</v>
      </c>
      <c r="D234" s="43">
        <f t="shared" si="27"/>
        <v>30</v>
      </c>
      <c r="E234" s="149">
        <f t="shared" si="28"/>
        <v>11</v>
      </c>
      <c r="F234" s="65"/>
      <c r="G234" s="65">
        <v>3</v>
      </c>
      <c r="H234" s="65"/>
      <c r="I234" s="65"/>
      <c r="J234" s="65">
        <v>2</v>
      </c>
      <c r="K234" s="65"/>
      <c r="L234" s="65">
        <v>3</v>
      </c>
      <c r="M234" s="65"/>
      <c r="N234" s="65"/>
      <c r="O234" s="65"/>
      <c r="P234" s="65">
        <v>3</v>
      </c>
      <c r="Q234" s="65"/>
      <c r="R234" s="65"/>
      <c r="S234" s="65">
        <v>3</v>
      </c>
      <c r="T234" s="65"/>
      <c r="U234" s="65"/>
      <c r="V234" s="65">
        <v>4</v>
      </c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>
        <v>3</v>
      </c>
      <c r="AJ234" s="65">
        <v>2</v>
      </c>
      <c r="AK234" s="65"/>
      <c r="AL234" s="65">
        <v>2</v>
      </c>
      <c r="AM234" s="65"/>
      <c r="AN234" s="65"/>
      <c r="AO234" s="65"/>
      <c r="AP234" s="65">
        <v>3</v>
      </c>
      <c r="AQ234" s="65"/>
      <c r="AR234" s="65"/>
      <c r="AS234" s="65"/>
      <c r="AT234" s="65"/>
      <c r="AU234" s="65">
        <v>2</v>
      </c>
      <c r="AV234" s="65"/>
      <c r="AW234" s="65"/>
      <c r="AX234" s="65"/>
      <c r="AY234" s="65"/>
    </row>
    <row r="235" spans="2:51" ht="14.25">
      <c r="B235" s="105">
        <v>4023</v>
      </c>
      <c r="C235" s="53" t="s">
        <v>669</v>
      </c>
      <c r="D235" s="43">
        <f t="shared" si="27"/>
        <v>24</v>
      </c>
      <c r="E235" s="149">
        <f t="shared" si="28"/>
        <v>5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>
        <v>2</v>
      </c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>
        <v>2</v>
      </c>
      <c r="AJ235" s="65">
        <v>1</v>
      </c>
      <c r="AK235" s="65"/>
      <c r="AL235" s="65"/>
      <c r="AM235" s="65"/>
      <c r="AN235" s="65"/>
      <c r="AO235" s="65">
        <v>2</v>
      </c>
      <c r="AP235" s="65">
        <v>17</v>
      </c>
      <c r="AQ235" s="65"/>
      <c r="AR235" s="65"/>
      <c r="AS235" s="65"/>
      <c r="AT235" s="65"/>
      <c r="AU235" s="65"/>
      <c r="AV235" s="65"/>
      <c r="AW235" s="65"/>
      <c r="AX235" s="65"/>
      <c r="AY235" s="65"/>
    </row>
    <row r="236" spans="2:51" ht="14.25">
      <c r="B236" s="105">
        <v>4025</v>
      </c>
      <c r="C236" s="53" t="s">
        <v>951</v>
      </c>
      <c r="D236" s="43">
        <f t="shared" si="27"/>
        <v>104</v>
      </c>
      <c r="E236" s="149">
        <f t="shared" si="28"/>
        <v>19</v>
      </c>
      <c r="F236" s="65">
        <v>1</v>
      </c>
      <c r="G236" s="65">
        <v>14</v>
      </c>
      <c r="H236" s="65"/>
      <c r="I236" s="65"/>
      <c r="J236" s="65">
        <v>2</v>
      </c>
      <c r="K236" s="65">
        <v>3</v>
      </c>
      <c r="L236" s="65">
        <v>5</v>
      </c>
      <c r="M236" s="65"/>
      <c r="N236" s="65">
        <v>1</v>
      </c>
      <c r="O236" s="65">
        <v>1</v>
      </c>
      <c r="P236" s="65">
        <v>5</v>
      </c>
      <c r="Q236" s="65"/>
      <c r="R236" s="65"/>
      <c r="S236" s="65">
        <v>5</v>
      </c>
      <c r="T236" s="65">
        <v>1</v>
      </c>
      <c r="U236" s="65">
        <v>2</v>
      </c>
      <c r="V236" s="65"/>
      <c r="W236" s="65"/>
      <c r="X236" s="65"/>
      <c r="Y236" s="65"/>
      <c r="Z236" s="65"/>
      <c r="AA236" s="65"/>
      <c r="AB236" s="65">
        <v>2</v>
      </c>
      <c r="AC236" s="65"/>
      <c r="AD236" s="65"/>
      <c r="AE236" s="65"/>
      <c r="AF236" s="65"/>
      <c r="AG236" s="65">
        <v>2</v>
      </c>
      <c r="AH236" s="65"/>
      <c r="AI236" s="65">
        <v>5</v>
      </c>
      <c r="AJ236" s="65"/>
      <c r="AK236" s="65"/>
      <c r="AL236" s="65">
        <v>2</v>
      </c>
      <c r="AM236" s="65">
        <v>1</v>
      </c>
      <c r="AN236" s="65"/>
      <c r="AO236" s="65">
        <v>4</v>
      </c>
      <c r="AP236" s="65">
        <v>4</v>
      </c>
      <c r="AQ236" s="65"/>
      <c r="AR236" s="65"/>
      <c r="AS236" s="65"/>
      <c r="AT236" s="65"/>
      <c r="AU236" s="65">
        <v>44</v>
      </c>
      <c r="AV236" s="65"/>
      <c r="AW236" s="65"/>
      <c r="AX236" s="65"/>
      <c r="AY236" s="65"/>
    </row>
    <row r="237" spans="2:51" ht="14.25">
      <c r="B237" s="105">
        <v>4027</v>
      </c>
      <c r="C237" s="53" t="s">
        <v>670</v>
      </c>
      <c r="D237" s="43">
        <f t="shared" si="27"/>
        <v>87</v>
      </c>
      <c r="E237" s="149">
        <f t="shared" si="28"/>
        <v>11</v>
      </c>
      <c r="F237" s="65"/>
      <c r="G237" s="65">
        <v>14</v>
      </c>
      <c r="H237" s="65"/>
      <c r="I237" s="65"/>
      <c r="J237" s="65"/>
      <c r="K237" s="65"/>
      <c r="L237" s="65">
        <v>13</v>
      </c>
      <c r="M237" s="65"/>
      <c r="N237" s="65">
        <v>2</v>
      </c>
      <c r="O237" s="65"/>
      <c r="P237" s="65">
        <v>13</v>
      </c>
      <c r="Q237" s="65"/>
      <c r="R237" s="65"/>
      <c r="S237" s="65">
        <v>13</v>
      </c>
      <c r="T237" s="65">
        <v>2</v>
      </c>
      <c r="U237" s="65">
        <v>1</v>
      </c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>
        <v>2</v>
      </c>
      <c r="AK237" s="65"/>
      <c r="AL237" s="65"/>
      <c r="AM237" s="65"/>
      <c r="AN237" s="65"/>
      <c r="AO237" s="65">
        <v>7</v>
      </c>
      <c r="AP237" s="65">
        <v>14</v>
      </c>
      <c r="AQ237" s="65"/>
      <c r="AR237" s="65"/>
      <c r="AS237" s="65"/>
      <c r="AT237" s="65"/>
      <c r="AU237" s="65">
        <v>6</v>
      </c>
      <c r="AV237" s="65"/>
      <c r="AW237" s="65"/>
      <c r="AX237" s="65"/>
      <c r="AY237" s="65"/>
    </row>
    <row r="238" spans="2:51" ht="14.25">
      <c r="B238" s="105">
        <v>4028</v>
      </c>
      <c r="C238" s="53" t="s">
        <v>671</v>
      </c>
      <c r="D238" s="43">
        <f t="shared" si="27"/>
        <v>64</v>
      </c>
      <c r="E238" s="149">
        <f t="shared" si="28"/>
        <v>11</v>
      </c>
      <c r="F238" s="65"/>
      <c r="G238" s="65">
        <v>1</v>
      </c>
      <c r="H238" s="65"/>
      <c r="I238" s="65"/>
      <c r="J238" s="65"/>
      <c r="K238" s="65"/>
      <c r="L238" s="65">
        <v>1</v>
      </c>
      <c r="M238" s="65"/>
      <c r="N238" s="65"/>
      <c r="O238" s="65"/>
      <c r="P238" s="65">
        <v>1</v>
      </c>
      <c r="Q238" s="65"/>
      <c r="R238" s="65"/>
      <c r="S238" s="65">
        <v>1</v>
      </c>
      <c r="T238" s="65"/>
      <c r="U238" s="65"/>
      <c r="V238" s="65">
        <v>2</v>
      </c>
      <c r="W238" s="65"/>
      <c r="X238" s="65"/>
      <c r="Y238" s="65"/>
      <c r="Z238" s="65"/>
      <c r="AA238" s="65"/>
      <c r="AB238" s="65">
        <v>4</v>
      </c>
      <c r="AC238" s="65"/>
      <c r="AD238" s="65"/>
      <c r="AE238" s="65"/>
      <c r="AF238" s="65"/>
      <c r="AG238" s="65"/>
      <c r="AH238" s="65"/>
      <c r="AI238" s="65">
        <v>2</v>
      </c>
      <c r="AJ238" s="65"/>
      <c r="AK238" s="65"/>
      <c r="AL238" s="65"/>
      <c r="AM238" s="65"/>
      <c r="AN238" s="65"/>
      <c r="AO238" s="65"/>
      <c r="AP238" s="65">
        <v>2</v>
      </c>
      <c r="AQ238" s="65">
        <v>9</v>
      </c>
      <c r="AR238" s="65"/>
      <c r="AS238" s="65"/>
      <c r="AT238" s="65"/>
      <c r="AU238" s="65">
        <v>38</v>
      </c>
      <c r="AV238" s="65">
        <v>3</v>
      </c>
      <c r="AW238" s="65"/>
      <c r="AX238" s="65"/>
      <c r="AY238" s="65"/>
    </row>
    <row r="239" spans="2:51" ht="14.25">
      <c r="B239" s="105">
        <v>4030</v>
      </c>
      <c r="C239" s="53" t="s">
        <v>672</v>
      </c>
      <c r="D239" s="43">
        <f t="shared" si="27"/>
        <v>35</v>
      </c>
      <c r="E239" s="149">
        <f t="shared" si="28"/>
        <v>11</v>
      </c>
      <c r="F239" s="65"/>
      <c r="G239" s="65">
        <v>2</v>
      </c>
      <c r="H239" s="65"/>
      <c r="I239" s="65"/>
      <c r="J239" s="65"/>
      <c r="K239" s="65"/>
      <c r="L239" s="65">
        <v>2</v>
      </c>
      <c r="M239" s="65"/>
      <c r="N239" s="65">
        <v>2</v>
      </c>
      <c r="O239" s="65"/>
      <c r="P239" s="65">
        <v>2</v>
      </c>
      <c r="Q239" s="65"/>
      <c r="R239" s="65"/>
      <c r="S239" s="65">
        <v>3</v>
      </c>
      <c r="T239" s="65"/>
      <c r="U239" s="65">
        <v>1</v>
      </c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>
        <v>2</v>
      </c>
      <c r="AJ239" s="65"/>
      <c r="AK239" s="65"/>
      <c r="AL239" s="65"/>
      <c r="AM239" s="65"/>
      <c r="AN239" s="65"/>
      <c r="AO239" s="65">
        <v>5</v>
      </c>
      <c r="AP239" s="65">
        <v>10</v>
      </c>
      <c r="AQ239" s="65">
        <v>2</v>
      </c>
      <c r="AR239" s="65"/>
      <c r="AS239" s="65"/>
      <c r="AT239" s="65"/>
      <c r="AU239" s="65">
        <v>4</v>
      </c>
      <c r="AV239" s="65"/>
      <c r="AW239" s="65"/>
      <c r="AX239" s="65"/>
      <c r="AY239" s="65"/>
    </row>
    <row r="240" spans="2:51" ht="14.25">
      <c r="B240" s="105">
        <v>4031</v>
      </c>
      <c r="C240" s="53" t="s">
        <v>673</v>
      </c>
      <c r="D240" s="43">
        <f t="shared" si="27"/>
        <v>62</v>
      </c>
      <c r="E240" s="149">
        <f t="shared" si="28"/>
        <v>13</v>
      </c>
      <c r="F240" s="65"/>
      <c r="G240" s="65">
        <v>4</v>
      </c>
      <c r="H240" s="65"/>
      <c r="I240" s="65"/>
      <c r="J240" s="65"/>
      <c r="K240" s="65"/>
      <c r="L240" s="65">
        <v>4</v>
      </c>
      <c r="M240" s="65"/>
      <c r="N240" s="65"/>
      <c r="O240" s="65">
        <v>1</v>
      </c>
      <c r="P240" s="65">
        <v>4</v>
      </c>
      <c r="Q240" s="65"/>
      <c r="R240" s="65"/>
      <c r="S240" s="65">
        <v>4</v>
      </c>
      <c r="T240" s="65"/>
      <c r="U240" s="65"/>
      <c r="V240" s="65"/>
      <c r="W240" s="65"/>
      <c r="X240" s="65"/>
      <c r="Y240" s="65"/>
      <c r="Z240" s="65"/>
      <c r="AA240" s="65">
        <v>1</v>
      </c>
      <c r="AB240" s="65"/>
      <c r="AC240" s="65"/>
      <c r="AD240" s="65"/>
      <c r="AE240" s="65"/>
      <c r="AF240" s="65"/>
      <c r="AG240" s="65">
        <v>2</v>
      </c>
      <c r="AH240" s="65"/>
      <c r="AI240" s="65"/>
      <c r="AJ240" s="65">
        <v>3</v>
      </c>
      <c r="AK240" s="65">
        <v>1</v>
      </c>
      <c r="AL240" s="65"/>
      <c r="AM240" s="65"/>
      <c r="AN240" s="65"/>
      <c r="AO240" s="65">
        <v>14</v>
      </c>
      <c r="AP240" s="65">
        <v>15</v>
      </c>
      <c r="AQ240" s="65"/>
      <c r="AR240" s="65"/>
      <c r="AS240" s="65"/>
      <c r="AT240" s="65"/>
      <c r="AU240" s="65">
        <v>8</v>
      </c>
      <c r="AV240" s="65"/>
      <c r="AW240" s="65">
        <v>1</v>
      </c>
      <c r="AX240" s="65"/>
      <c r="AY240" s="65"/>
    </row>
    <row r="241" spans="2:51" ht="14.25">
      <c r="B241" s="105">
        <v>4033</v>
      </c>
      <c r="C241" s="55" t="s">
        <v>674</v>
      </c>
      <c r="D241" s="43">
        <f t="shared" si="27"/>
        <v>55</v>
      </c>
      <c r="E241" s="149">
        <f t="shared" si="28"/>
        <v>12</v>
      </c>
      <c r="F241" s="65"/>
      <c r="G241" s="65">
        <v>5</v>
      </c>
      <c r="H241" s="65"/>
      <c r="I241" s="65"/>
      <c r="J241" s="65"/>
      <c r="K241" s="65">
        <v>3</v>
      </c>
      <c r="L241" s="65">
        <v>5</v>
      </c>
      <c r="M241" s="65"/>
      <c r="N241" s="65"/>
      <c r="O241" s="65"/>
      <c r="P241" s="65">
        <v>4</v>
      </c>
      <c r="Q241" s="65"/>
      <c r="R241" s="65"/>
      <c r="S241" s="65">
        <v>4</v>
      </c>
      <c r="T241" s="65"/>
      <c r="U241" s="65"/>
      <c r="V241" s="65">
        <v>4</v>
      </c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>
        <v>1</v>
      </c>
      <c r="AJ241" s="65"/>
      <c r="AK241" s="65"/>
      <c r="AL241" s="65">
        <v>3</v>
      </c>
      <c r="AM241" s="65"/>
      <c r="AN241" s="65"/>
      <c r="AO241" s="65">
        <v>5</v>
      </c>
      <c r="AP241" s="65">
        <v>1</v>
      </c>
      <c r="AQ241" s="65">
        <v>9</v>
      </c>
      <c r="AR241" s="65"/>
      <c r="AS241" s="65"/>
      <c r="AT241" s="65"/>
      <c r="AU241" s="65">
        <v>11</v>
      </c>
      <c r="AV241" s="65"/>
      <c r="AW241" s="65"/>
      <c r="AX241" s="65"/>
      <c r="AY241" s="65"/>
    </row>
    <row r="242" spans="2:51" ht="14.25">
      <c r="B242" s="105">
        <v>4036</v>
      </c>
      <c r="C242" s="53" t="s">
        <v>675</v>
      </c>
      <c r="D242" s="43">
        <f t="shared" si="27"/>
        <v>55</v>
      </c>
      <c r="E242" s="149">
        <f t="shared" si="28"/>
        <v>11</v>
      </c>
      <c r="F242" s="65">
        <v>2</v>
      </c>
      <c r="G242" s="65">
        <v>6</v>
      </c>
      <c r="H242" s="65"/>
      <c r="I242" s="65"/>
      <c r="J242" s="65"/>
      <c r="K242" s="65"/>
      <c r="L242" s="65">
        <v>6</v>
      </c>
      <c r="M242" s="65"/>
      <c r="N242" s="65">
        <v>4</v>
      </c>
      <c r="O242" s="65"/>
      <c r="P242" s="65">
        <v>4</v>
      </c>
      <c r="Q242" s="65"/>
      <c r="R242" s="65"/>
      <c r="S242" s="65">
        <v>4</v>
      </c>
      <c r="T242" s="65">
        <v>1</v>
      </c>
      <c r="U242" s="65">
        <v>2</v>
      </c>
      <c r="V242" s="65"/>
      <c r="W242" s="65"/>
      <c r="X242" s="65"/>
      <c r="Y242" s="65"/>
      <c r="Z242" s="65"/>
      <c r="AA242" s="65">
        <v>2</v>
      </c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>
        <v>8</v>
      </c>
      <c r="AP242" s="65">
        <v>16</v>
      </c>
      <c r="AQ242" s="65"/>
      <c r="AR242" s="65"/>
      <c r="AS242" s="65"/>
      <c r="AT242" s="65"/>
      <c r="AU242" s="65"/>
      <c r="AV242" s="65"/>
      <c r="AW242" s="65"/>
      <c r="AX242" s="65"/>
      <c r="AY242" s="65"/>
    </row>
    <row r="243" spans="2:51" ht="14.25">
      <c r="B243" s="105">
        <v>4037</v>
      </c>
      <c r="C243" s="53" t="s">
        <v>676</v>
      </c>
      <c r="D243" s="43">
        <f t="shared" si="27"/>
        <v>9</v>
      </c>
      <c r="E243" s="149">
        <f t="shared" si="28"/>
        <v>3</v>
      </c>
      <c r="F243" s="65"/>
      <c r="G243" s="65">
        <v>3</v>
      </c>
      <c r="H243" s="65"/>
      <c r="I243" s="65"/>
      <c r="J243" s="65"/>
      <c r="K243" s="65"/>
      <c r="L243" s="65"/>
      <c r="M243" s="65"/>
      <c r="N243" s="65"/>
      <c r="O243" s="65"/>
      <c r="P243" s="65">
        <v>3</v>
      </c>
      <c r="Q243" s="65"/>
      <c r="R243" s="65"/>
      <c r="S243" s="65">
        <v>3</v>
      </c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</row>
    <row r="244" spans="2:51" ht="14.25">
      <c r="B244" s="105">
        <v>4038</v>
      </c>
      <c r="C244" s="55" t="s">
        <v>677</v>
      </c>
      <c r="D244" s="43">
        <f t="shared" si="27"/>
        <v>91</v>
      </c>
      <c r="E244" s="149">
        <f t="shared" si="28"/>
        <v>11</v>
      </c>
      <c r="F244" s="65"/>
      <c r="G244" s="65">
        <v>9</v>
      </c>
      <c r="H244" s="65"/>
      <c r="I244" s="65"/>
      <c r="J244" s="65"/>
      <c r="K244" s="65">
        <v>10</v>
      </c>
      <c r="L244" s="65">
        <v>7</v>
      </c>
      <c r="M244" s="65"/>
      <c r="N244" s="65"/>
      <c r="O244" s="65"/>
      <c r="P244" s="65">
        <v>5</v>
      </c>
      <c r="Q244" s="65"/>
      <c r="R244" s="65"/>
      <c r="S244" s="65">
        <v>5</v>
      </c>
      <c r="T244" s="65">
        <v>1</v>
      </c>
      <c r="U244" s="65"/>
      <c r="V244" s="65">
        <v>12</v>
      </c>
      <c r="W244" s="65"/>
      <c r="X244" s="65"/>
      <c r="Y244" s="65"/>
      <c r="Z244" s="65"/>
      <c r="AA244" s="65"/>
      <c r="AB244" s="65"/>
      <c r="AC244" s="65">
        <v>1</v>
      </c>
      <c r="AD244" s="65"/>
      <c r="AE244" s="65"/>
      <c r="AF244" s="65"/>
      <c r="AG244" s="65"/>
      <c r="AH244" s="65"/>
      <c r="AI244" s="65">
        <v>2</v>
      </c>
      <c r="AJ244" s="65"/>
      <c r="AK244" s="65"/>
      <c r="AL244" s="65">
        <v>3</v>
      </c>
      <c r="AM244" s="65"/>
      <c r="AN244" s="65"/>
      <c r="AO244" s="65"/>
      <c r="AP244" s="65"/>
      <c r="AQ244" s="65">
        <v>36</v>
      </c>
      <c r="AR244" s="65"/>
      <c r="AS244" s="65"/>
      <c r="AT244" s="65"/>
      <c r="AU244" s="65"/>
      <c r="AV244" s="65"/>
      <c r="AW244" s="65"/>
      <c r="AX244" s="65"/>
      <c r="AY244" s="65"/>
    </row>
    <row r="245" spans="2:51" ht="14.25">
      <c r="B245" s="105">
        <v>4039</v>
      </c>
      <c r="C245" s="53" t="s">
        <v>678</v>
      </c>
      <c r="D245" s="43">
        <f t="shared" si="27"/>
        <v>21</v>
      </c>
      <c r="E245" s="149">
        <f t="shared" si="28"/>
        <v>6</v>
      </c>
      <c r="F245" s="65"/>
      <c r="G245" s="65"/>
      <c r="H245" s="65"/>
      <c r="I245" s="65"/>
      <c r="J245" s="65"/>
      <c r="K245" s="65"/>
      <c r="L245" s="65"/>
      <c r="M245" s="65"/>
      <c r="N245" s="65">
        <v>2</v>
      </c>
      <c r="O245" s="65"/>
      <c r="P245" s="65"/>
      <c r="Q245" s="65"/>
      <c r="R245" s="65"/>
      <c r="S245" s="65"/>
      <c r="T245" s="65"/>
      <c r="U245" s="65">
        <v>1</v>
      </c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>
        <v>2</v>
      </c>
      <c r="AL245" s="65"/>
      <c r="AM245" s="65"/>
      <c r="AN245" s="65"/>
      <c r="AO245" s="65">
        <v>4</v>
      </c>
      <c r="AP245" s="65">
        <v>10</v>
      </c>
      <c r="AQ245" s="65"/>
      <c r="AR245" s="65"/>
      <c r="AS245" s="65"/>
      <c r="AT245" s="65"/>
      <c r="AU245" s="65"/>
      <c r="AV245" s="65"/>
      <c r="AW245" s="65">
        <v>2</v>
      </c>
      <c r="AX245" s="65"/>
      <c r="AY245" s="65"/>
    </row>
    <row r="246" spans="2:51" ht="14.25">
      <c r="B246" s="105">
        <v>4041</v>
      </c>
      <c r="C246" s="53" t="s">
        <v>679</v>
      </c>
      <c r="D246" s="43">
        <f t="shared" si="27"/>
        <v>93</v>
      </c>
      <c r="E246" s="149">
        <f t="shared" si="28"/>
        <v>12</v>
      </c>
      <c r="F246" s="65">
        <v>3</v>
      </c>
      <c r="G246" s="65">
        <v>6</v>
      </c>
      <c r="H246" s="65"/>
      <c r="I246" s="65"/>
      <c r="J246" s="65">
        <v>2</v>
      </c>
      <c r="K246" s="65"/>
      <c r="L246" s="65">
        <v>6</v>
      </c>
      <c r="M246" s="65"/>
      <c r="N246" s="65">
        <v>20</v>
      </c>
      <c r="O246" s="65"/>
      <c r="P246" s="65">
        <v>6</v>
      </c>
      <c r="Q246" s="65"/>
      <c r="R246" s="65"/>
      <c r="S246" s="65">
        <v>6</v>
      </c>
      <c r="T246" s="65"/>
      <c r="U246" s="65">
        <v>17</v>
      </c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>
        <v>2</v>
      </c>
      <c r="AH246" s="65"/>
      <c r="AI246" s="65"/>
      <c r="AJ246" s="65">
        <v>3</v>
      </c>
      <c r="AK246" s="65">
        <v>4</v>
      </c>
      <c r="AL246" s="65"/>
      <c r="AM246" s="65"/>
      <c r="AN246" s="65"/>
      <c r="AO246" s="65"/>
      <c r="AP246" s="65">
        <v>18</v>
      </c>
      <c r="AQ246" s="65"/>
      <c r="AR246" s="65"/>
      <c r="AS246" s="65"/>
      <c r="AT246" s="65"/>
      <c r="AU246" s="65"/>
      <c r="AV246" s="65"/>
      <c r="AW246" s="65"/>
      <c r="AX246" s="65"/>
      <c r="AY246" s="65"/>
    </row>
    <row r="247" spans="2:51" ht="14.25">
      <c r="B247" s="105">
        <v>4042</v>
      </c>
      <c r="C247" s="53" t="s">
        <v>680</v>
      </c>
      <c r="D247" s="43">
        <f t="shared" si="27"/>
        <v>118</v>
      </c>
      <c r="E247" s="149">
        <f t="shared" si="28"/>
        <v>10</v>
      </c>
      <c r="F247" s="65"/>
      <c r="G247" s="65">
        <v>10</v>
      </c>
      <c r="H247" s="65"/>
      <c r="I247" s="65"/>
      <c r="J247" s="65">
        <v>2</v>
      </c>
      <c r="K247" s="65"/>
      <c r="L247" s="65">
        <v>9</v>
      </c>
      <c r="M247" s="65"/>
      <c r="N247" s="65"/>
      <c r="O247" s="65"/>
      <c r="P247" s="65">
        <v>9</v>
      </c>
      <c r="Q247" s="65"/>
      <c r="R247" s="65"/>
      <c r="S247" s="65">
        <v>9</v>
      </c>
      <c r="T247" s="65"/>
      <c r="U247" s="65">
        <v>11</v>
      </c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>
        <v>2</v>
      </c>
      <c r="AJ247" s="65"/>
      <c r="AK247" s="65"/>
      <c r="AL247" s="65">
        <v>2</v>
      </c>
      <c r="AM247" s="65"/>
      <c r="AN247" s="65"/>
      <c r="AO247" s="65">
        <v>33</v>
      </c>
      <c r="AP247" s="65">
        <v>31</v>
      </c>
      <c r="AQ247" s="65"/>
      <c r="AR247" s="65"/>
      <c r="AS247" s="65"/>
      <c r="AT247" s="65"/>
      <c r="AU247" s="65"/>
      <c r="AV247" s="65"/>
      <c r="AW247" s="65"/>
      <c r="AX247" s="65"/>
      <c r="AY247" s="65"/>
    </row>
    <row r="248" spans="2:51" ht="14.25">
      <c r="B248" s="105">
        <v>4043</v>
      </c>
      <c r="C248" s="53" t="s">
        <v>681</v>
      </c>
      <c r="D248" s="43">
        <f t="shared" si="27"/>
        <v>50</v>
      </c>
      <c r="E248" s="149">
        <f t="shared" si="28"/>
        <v>6</v>
      </c>
      <c r="F248" s="65"/>
      <c r="G248" s="65"/>
      <c r="H248" s="65"/>
      <c r="I248" s="65"/>
      <c r="J248" s="65"/>
      <c r="K248" s="65"/>
      <c r="L248" s="65">
        <v>1</v>
      </c>
      <c r="M248" s="65"/>
      <c r="N248" s="65"/>
      <c r="O248" s="65"/>
      <c r="P248" s="65"/>
      <c r="Q248" s="65"/>
      <c r="R248" s="65"/>
      <c r="S248" s="65"/>
      <c r="T248" s="65"/>
      <c r="U248" s="65">
        <v>1</v>
      </c>
      <c r="V248" s="65"/>
      <c r="W248" s="65"/>
      <c r="X248" s="65"/>
      <c r="Y248" s="65"/>
      <c r="Z248" s="65"/>
      <c r="AA248" s="65"/>
      <c r="AB248" s="65">
        <v>2</v>
      </c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>
        <v>11</v>
      </c>
      <c r="AO248" s="65">
        <v>12</v>
      </c>
      <c r="AP248" s="65">
        <v>23</v>
      </c>
      <c r="AQ248" s="65"/>
      <c r="AR248" s="65"/>
      <c r="AS248" s="65"/>
      <c r="AT248" s="65"/>
      <c r="AU248" s="65"/>
      <c r="AV248" s="65"/>
      <c r="AW248" s="65"/>
      <c r="AX248" s="65"/>
      <c r="AY248" s="65"/>
    </row>
    <row r="249" spans="2:51" ht="14.25">
      <c r="B249" s="105">
        <v>4044</v>
      </c>
      <c r="C249" s="53" t="s">
        <v>682</v>
      </c>
      <c r="D249" s="43">
        <f t="shared" si="27"/>
        <v>274</v>
      </c>
      <c r="E249" s="149">
        <f t="shared" si="28"/>
        <v>11</v>
      </c>
      <c r="F249" s="65">
        <v>1</v>
      </c>
      <c r="G249" s="65">
        <v>18</v>
      </c>
      <c r="H249" s="65"/>
      <c r="I249" s="65"/>
      <c r="J249" s="65"/>
      <c r="K249" s="65">
        <v>1</v>
      </c>
      <c r="L249" s="65">
        <v>21</v>
      </c>
      <c r="M249" s="65"/>
      <c r="N249" s="65">
        <v>16</v>
      </c>
      <c r="O249" s="65"/>
      <c r="P249" s="65">
        <v>21</v>
      </c>
      <c r="Q249" s="65"/>
      <c r="R249" s="65"/>
      <c r="S249" s="65">
        <v>21</v>
      </c>
      <c r="T249" s="65"/>
      <c r="U249" s="65">
        <v>10</v>
      </c>
      <c r="V249" s="65"/>
      <c r="W249" s="65">
        <v>2</v>
      </c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>
        <v>1</v>
      </c>
      <c r="AP249" s="65">
        <v>162</v>
      </c>
      <c r="AQ249" s="65"/>
      <c r="AR249" s="65"/>
      <c r="AS249" s="65"/>
      <c r="AT249" s="65"/>
      <c r="AU249" s="65"/>
      <c r="AV249" s="65"/>
      <c r="AW249" s="65"/>
      <c r="AX249" s="65"/>
      <c r="AY249" s="65"/>
    </row>
    <row r="250" spans="2:51" ht="14.25">
      <c r="B250" s="105">
        <v>4045</v>
      </c>
      <c r="C250" s="53" t="s">
        <v>683</v>
      </c>
      <c r="D250" s="43">
        <f t="shared" si="27"/>
        <v>12</v>
      </c>
      <c r="E250" s="149">
        <f t="shared" si="28"/>
        <v>4</v>
      </c>
      <c r="F250" s="65"/>
      <c r="G250" s="65">
        <v>3</v>
      </c>
      <c r="H250" s="65"/>
      <c r="I250" s="65"/>
      <c r="J250" s="65"/>
      <c r="K250" s="65"/>
      <c r="L250" s="65">
        <v>3</v>
      </c>
      <c r="M250" s="65"/>
      <c r="N250" s="65"/>
      <c r="O250" s="65"/>
      <c r="P250" s="65">
        <v>3</v>
      </c>
      <c r="Q250" s="65"/>
      <c r="R250" s="65"/>
      <c r="S250" s="65">
        <v>3</v>
      </c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</row>
    <row r="251" spans="2:51" ht="14.25">
      <c r="B251" s="105">
        <v>4046</v>
      </c>
      <c r="C251" s="53" t="s">
        <v>684</v>
      </c>
      <c r="D251" s="43">
        <f t="shared" si="27"/>
        <v>45</v>
      </c>
      <c r="E251" s="149">
        <f t="shared" si="28"/>
        <v>11</v>
      </c>
      <c r="F251" s="65"/>
      <c r="G251" s="65">
        <v>4</v>
      </c>
      <c r="H251" s="65"/>
      <c r="I251" s="65"/>
      <c r="J251" s="65"/>
      <c r="K251" s="65">
        <v>2</v>
      </c>
      <c r="L251" s="65">
        <v>2</v>
      </c>
      <c r="M251" s="65"/>
      <c r="N251" s="65"/>
      <c r="O251" s="65"/>
      <c r="P251" s="65">
        <v>2</v>
      </c>
      <c r="Q251" s="65"/>
      <c r="R251" s="65"/>
      <c r="S251" s="65">
        <v>2</v>
      </c>
      <c r="T251" s="65"/>
      <c r="U251" s="65"/>
      <c r="V251" s="65">
        <v>3</v>
      </c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>
        <v>6</v>
      </c>
      <c r="AM251" s="65"/>
      <c r="AN251" s="65">
        <v>7</v>
      </c>
      <c r="AO251" s="65">
        <v>1</v>
      </c>
      <c r="AP251" s="65"/>
      <c r="AQ251" s="65">
        <v>14</v>
      </c>
      <c r="AR251" s="65"/>
      <c r="AS251" s="65"/>
      <c r="AT251" s="65"/>
      <c r="AU251" s="65">
        <v>2</v>
      </c>
      <c r="AV251" s="65"/>
      <c r="AW251" s="65"/>
      <c r="AX251" s="65"/>
      <c r="AY251" s="65"/>
    </row>
    <row r="252" spans="2:51" ht="14.25">
      <c r="B252" s="105">
        <v>4049</v>
      </c>
      <c r="C252" s="53" t="s">
        <v>685</v>
      </c>
      <c r="D252" s="43">
        <f t="shared" si="27"/>
        <v>121</v>
      </c>
      <c r="E252" s="149">
        <f t="shared" si="28"/>
        <v>13</v>
      </c>
      <c r="F252" s="65">
        <v>2</v>
      </c>
      <c r="G252" s="65">
        <v>10</v>
      </c>
      <c r="H252" s="65"/>
      <c r="I252" s="65"/>
      <c r="J252" s="65">
        <v>7</v>
      </c>
      <c r="K252" s="65"/>
      <c r="L252" s="65">
        <v>10</v>
      </c>
      <c r="M252" s="65"/>
      <c r="N252" s="65">
        <v>14</v>
      </c>
      <c r="O252" s="65"/>
      <c r="P252" s="65">
        <v>10</v>
      </c>
      <c r="Q252" s="65"/>
      <c r="R252" s="65"/>
      <c r="S252" s="65">
        <v>10</v>
      </c>
      <c r="T252" s="65">
        <v>1</v>
      </c>
      <c r="U252" s="65">
        <v>15</v>
      </c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>
        <v>5</v>
      </c>
      <c r="AJ252" s="65">
        <v>1</v>
      </c>
      <c r="AK252" s="65">
        <v>4</v>
      </c>
      <c r="AL252" s="65"/>
      <c r="AM252" s="65"/>
      <c r="AN252" s="65"/>
      <c r="AO252" s="65"/>
      <c r="AP252" s="65">
        <v>32</v>
      </c>
      <c r="AQ252" s="65"/>
      <c r="AR252" s="65"/>
      <c r="AS252" s="65"/>
      <c r="AT252" s="65"/>
      <c r="AU252" s="65"/>
      <c r="AV252" s="65"/>
      <c r="AW252" s="65"/>
      <c r="AX252" s="65"/>
      <c r="AY252" s="65"/>
    </row>
    <row r="253" spans="2:51" ht="14.25">
      <c r="B253" s="105">
        <v>4050</v>
      </c>
      <c r="C253" s="53" t="s">
        <v>686</v>
      </c>
      <c r="D253" s="43">
        <f t="shared" si="27"/>
        <v>23</v>
      </c>
      <c r="E253" s="149">
        <f t="shared" si="28"/>
        <v>10</v>
      </c>
      <c r="F253" s="65">
        <v>5</v>
      </c>
      <c r="G253" s="65"/>
      <c r="H253" s="65"/>
      <c r="I253" s="65"/>
      <c r="J253" s="65">
        <v>1</v>
      </c>
      <c r="K253" s="65"/>
      <c r="L253" s="65"/>
      <c r="M253" s="65"/>
      <c r="N253" s="65">
        <v>3</v>
      </c>
      <c r="O253" s="65"/>
      <c r="P253" s="65"/>
      <c r="Q253" s="65"/>
      <c r="R253" s="65"/>
      <c r="S253" s="65">
        <v>1</v>
      </c>
      <c r="T253" s="65">
        <v>1</v>
      </c>
      <c r="U253" s="65">
        <v>2</v>
      </c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>
        <v>1</v>
      </c>
      <c r="AH253" s="65"/>
      <c r="AI253" s="65">
        <v>1</v>
      </c>
      <c r="AJ253" s="65"/>
      <c r="AK253" s="65"/>
      <c r="AL253" s="65"/>
      <c r="AM253" s="65"/>
      <c r="AN253" s="65"/>
      <c r="AO253" s="65">
        <v>2</v>
      </c>
      <c r="AP253" s="65">
        <v>6</v>
      </c>
      <c r="AQ253" s="65"/>
      <c r="AR253" s="65"/>
      <c r="AS253" s="65"/>
      <c r="AT253" s="65"/>
      <c r="AU253" s="65"/>
      <c r="AV253" s="65"/>
      <c r="AW253" s="65"/>
      <c r="AX253" s="65"/>
      <c r="AY253" s="65"/>
    </row>
    <row r="254" spans="2:51" ht="14.25">
      <c r="B254" s="105">
        <v>4051</v>
      </c>
      <c r="C254" s="53" t="s">
        <v>687</v>
      </c>
      <c r="D254" s="43">
        <f t="shared" si="27"/>
        <v>96</v>
      </c>
      <c r="E254" s="149">
        <f t="shared" si="28"/>
        <v>11</v>
      </c>
      <c r="F254" s="65">
        <v>3</v>
      </c>
      <c r="G254" s="65">
        <v>9</v>
      </c>
      <c r="H254" s="65"/>
      <c r="I254" s="65"/>
      <c r="J254" s="65">
        <v>1</v>
      </c>
      <c r="K254" s="65">
        <v>1</v>
      </c>
      <c r="L254" s="65">
        <v>9</v>
      </c>
      <c r="M254" s="65"/>
      <c r="N254" s="65"/>
      <c r="O254" s="65"/>
      <c r="P254" s="65">
        <v>10</v>
      </c>
      <c r="Q254" s="65"/>
      <c r="R254" s="65"/>
      <c r="S254" s="65">
        <v>6</v>
      </c>
      <c r="T254" s="65"/>
      <c r="U254" s="65">
        <v>4</v>
      </c>
      <c r="V254" s="65">
        <v>2</v>
      </c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>
        <v>1</v>
      </c>
      <c r="AJ254" s="65"/>
      <c r="AK254" s="65"/>
      <c r="AL254" s="65"/>
      <c r="AM254" s="65"/>
      <c r="AN254" s="65"/>
      <c r="AO254" s="65"/>
      <c r="AP254" s="65">
        <v>50</v>
      </c>
      <c r="AQ254" s="65"/>
      <c r="AR254" s="65"/>
      <c r="AS254" s="65"/>
      <c r="AT254" s="65"/>
      <c r="AU254" s="65"/>
      <c r="AV254" s="65"/>
      <c r="AW254" s="65"/>
      <c r="AX254" s="65"/>
      <c r="AY254" s="65"/>
    </row>
    <row r="255" spans="2:51" ht="14.25">
      <c r="B255" s="105">
        <v>4054</v>
      </c>
      <c r="C255" s="53" t="s">
        <v>688</v>
      </c>
      <c r="D255" s="43">
        <f t="shared" si="27"/>
        <v>42</v>
      </c>
      <c r="E255" s="149">
        <f t="shared" si="28"/>
        <v>3</v>
      </c>
      <c r="F255" s="65"/>
      <c r="G255" s="65"/>
      <c r="H255" s="65"/>
      <c r="I255" s="65"/>
      <c r="J255" s="65"/>
      <c r="K255" s="65"/>
      <c r="L255" s="65"/>
      <c r="M255" s="65"/>
      <c r="N255" s="65">
        <v>3</v>
      </c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>
        <v>2</v>
      </c>
      <c r="AK255" s="65"/>
      <c r="AL255" s="65"/>
      <c r="AM255" s="65"/>
      <c r="AN255" s="65"/>
      <c r="AO255" s="65"/>
      <c r="AP255" s="65">
        <v>37</v>
      </c>
      <c r="AQ255" s="65"/>
      <c r="AR255" s="65"/>
      <c r="AS255" s="65"/>
      <c r="AT255" s="65"/>
      <c r="AU255" s="65"/>
      <c r="AV255" s="65"/>
      <c r="AW255" s="65"/>
      <c r="AX255" s="65"/>
      <c r="AY255" s="65"/>
    </row>
    <row r="256" spans="2:51" ht="14.25">
      <c r="B256" s="105">
        <v>4061</v>
      </c>
      <c r="C256" s="53" t="s">
        <v>689</v>
      </c>
      <c r="D256" s="43">
        <f t="shared" si="27"/>
        <v>27</v>
      </c>
      <c r="E256" s="149">
        <f t="shared" si="28"/>
        <v>9</v>
      </c>
      <c r="F256" s="65"/>
      <c r="G256" s="65">
        <v>2</v>
      </c>
      <c r="H256" s="65"/>
      <c r="I256" s="65"/>
      <c r="J256" s="65"/>
      <c r="K256" s="65"/>
      <c r="L256" s="65">
        <v>2</v>
      </c>
      <c r="M256" s="65"/>
      <c r="N256" s="65"/>
      <c r="O256" s="65"/>
      <c r="P256" s="65">
        <v>4</v>
      </c>
      <c r="Q256" s="65"/>
      <c r="R256" s="65"/>
      <c r="S256" s="65">
        <v>2</v>
      </c>
      <c r="T256" s="65"/>
      <c r="U256" s="65"/>
      <c r="V256" s="65">
        <v>8</v>
      </c>
      <c r="W256" s="65"/>
      <c r="X256" s="65"/>
      <c r="Y256" s="65"/>
      <c r="Z256" s="65"/>
      <c r="AA256" s="65"/>
      <c r="AB256" s="65">
        <v>2</v>
      </c>
      <c r="AC256" s="65"/>
      <c r="AD256" s="65"/>
      <c r="AE256" s="65"/>
      <c r="AF256" s="65"/>
      <c r="AG256" s="65"/>
      <c r="AH256" s="65"/>
      <c r="AI256" s="65">
        <v>1</v>
      </c>
      <c r="AJ256" s="65"/>
      <c r="AK256" s="65"/>
      <c r="AL256" s="65">
        <v>3</v>
      </c>
      <c r="AM256" s="65"/>
      <c r="AN256" s="65"/>
      <c r="AO256" s="65"/>
      <c r="AP256" s="65"/>
      <c r="AQ256" s="65">
        <v>3</v>
      </c>
      <c r="AR256" s="65"/>
      <c r="AS256" s="65"/>
      <c r="AT256" s="65"/>
      <c r="AU256" s="65"/>
      <c r="AV256" s="65"/>
      <c r="AW256" s="65"/>
      <c r="AX256" s="65"/>
      <c r="AY256" s="65"/>
    </row>
    <row r="257" spans="2:51" ht="14.25">
      <c r="B257" s="105">
        <v>4096</v>
      </c>
      <c r="C257" s="55" t="s">
        <v>690</v>
      </c>
      <c r="D257" s="43">
        <f t="shared" si="27"/>
        <v>97</v>
      </c>
      <c r="E257" s="149">
        <f t="shared" si="28"/>
        <v>10</v>
      </c>
      <c r="F257" s="65"/>
      <c r="G257" s="65">
        <v>10</v>
      </c>
      <c r="H257" s="65"/>
      <c r="I257" s="65"/>
      <c r="J257" s="65"/>
      <c r="K257" s="65">
        <v>2</v>
      </c>
      <c r="L257" s="65">
        <v>10</v>
      </c>
      <c r="M257" s="65"/>
      <c r="N257" s="65"/>
      <c r="O257" s="65"/>
      <c r="P257" s="65">
        <v>9</v>
      </c>
      <c r="Q257" s="65"/>
      <c r="R257" s="65"/>
      <c r="S257" s="65">
        <v>9</v>
      </c>
      <c r="T257" s="65"/>
      <c r="U257" s="65"/>
      <c r="V257" s="65">
        <v>9</v>
      </c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>
        <v>1</v>
      </c>
      <c r="AH257" s="65"/>
      <c r="AI257" s="65">
        <v>6</v>
      </c>
      <c r="AJ257" s="65"/>
      <c r="AK257" s="65"/>
      <c r="AL257" s="65">
        <v>1</v>
      </c>
      <c r="AM257" s="65">
        <v>40</v>
      </c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</row>
    <row r="258" spans="2:51" ht="14.25">
      <c r="B258" s="105">
        <v>4101</v>
      </c>
      <c r="C258" s="53" t="s">
        <v>952</v>
      </c>
      <c r="D258" s="43">
        <f aca="true" t="shared" si="29" ref="D258:D292">SUM(F258:AY258)</f>
        <v>16</v>
      </c>
      <c r="E258" s="149">
        <f aca="true" t="shared" si="30" ref="E258:E289">COUNT(F258:AY258)</f>
        <v>7</v>
      </c>
      <c r="F258" s="65">
        <v>1</v>
      </c>
      <c r="G258" s="65">
        <v>3</v>
      </c>
      <c r="H258" s="65"/>
      <c r="I258" s="65"/>
      <c r="J258" s="65"/>
      <c r="K258" s="65"/>
      <c r="L258" s="65">
        <v>1</v>
      </c>
      <c r="M258" s="65"/>
      <c r="N258" s="65"/>
      <c r="O258" s="65"/>
      <c r="P258" s="65">
        <v>1</v>
      </c>
      <c r="Q258" s="65"/>
      <c r="R258" s="65"/>
      <c r="S258" s="65">
        <v>1</v>
      </c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>
        <v>3</v>
      </c>
      <c r="AP258" s="65">
        <v>6</v>
      </c>
      <c r="AQ258" s="65"/>
      <c r="AR258" s="65"/>
      <c r="AS258" s="65"/>
      <c r="AT258" s="65"/>
      <c r="AU258" s="65"/>
      <c r="AV258" s="65"/>
      <c r="AW258" s="65"/>
      <c r="AX258" s="65"/>
      <c r="AY258" s="65"/>
    </row>
    <row r="259" spans="2:51" ht="14.25">
      <c r="B259" s="105">
        <v>4102</v>
      </c>
      <c r="C259" s="53" t="s">
        <v>691</v>
      </c>
      <c r="D259" s="43">
        <f t="shared" si="29"/>
        <v>13</v>
      </c>
      <c r="E259" s="149">
        <f t="shared" si="30"/>
        <v>6</v>
      </c>
      <c r="F259" s="65"/>
      <c r="G259" s="65"/>
      <c r="H259" s="65"/>
      <c r="I259" s="65"/>
      <c r="J259" s="65"/>
      <c r="K259" s="65"/>
      <c r="L259" s="65"/>
      <c r="M259" s="65"/>
      <c r="N259" s="65">
        <v>1</v>
      </c>
      <c r="O259" s="65"/>
      <c r="P259" s="65"/>
      <c r="Q259" s="65"/>
      <c r="R259" s="65"/>
      <c r="S259" s="65"/>
      <c r="T259" s="65"/>
      <c r="U259" s="65"/>
      <c r="V259" s="65"/>
      <c r="W259" s="65">
        <v>2</v>
      </c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>
        <v>2</v>
      </c>
      <c r="AN259" s="65"/>
      <c r="AO259" s="65">
        <v>1</v>
      </c>
      <c r="AP259" s="65">
        <v>1</v>
      </c>
      <c r="AQ259" s="65"/>
      <c r="AR259" s="65"/>
      <c r="AS259" s="65"/>
      <c r="AT259" s="65"/>
      <c r="AU259" s="65">
        <v>6</v>
      </c>
      <c r="AV259" s="65"/>
      <c r="AW259" s="65"/>
      <c r="AX259" s="65"/>
      <c r="AY259" s="65"/>
    </row>
    <row r="260" spans="2:51" ht="14.25">
      <c r="B260" s="105">
        <v>4103</v>
      </c>
      <c r="C260" s="53" t="s">
        <v>692</v>
      </c>
      <c r="D260" s="43">
        <f t="shared" si="29"/>
        <v>0</v>
      </c>
      <c r="E260" s="149">
        <f t="shared" si="30"/>
        <v>0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</row>
    <row r="261" spans="2:51" ht="14.25">
      <c r="B261" s="105">
        <v>4104</v>
      </c>
      <c r="C261" s="53" t="s">
        <v>693</v>
      </c>
      <c r="D261" s="43">
        <f t="shared" si="29"/>
        <v>6</v>
      </c>
      <c r="E261" s="149">
        <f t="shared" si="30"/>
        <v>3</v>
      </c>
      <c r="F261" s="65">
        <v>2</v>
      </c>
      <c r="G261" s="65"/>
      <c r="H261" s="65"/>
      <c r="I261" s="65"/>
      <c r="J261" s="65"/>
      <c r="K261" s="65"/>
      <c r="L261" s="65"/>
      <c r="M261" s="65"/>
      <c r="N261" s="65">
        <v>2</v>
      </c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>
        <v>2</v>
      </c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</row>
    <row r="262" spans="2:51" ht="14.25">
      <c r="B262" s="105">
        <v>4114</v>
      </c>
      <c r="C262" s="55" t="s">
        <v>694</v>
      </c>
      <c r="D262" s="43">
        <f t="shared" si="29"/>
        <v>119</v>
      </c>
      <c r="E262" s="149">
        <f t="shared" si="30"/>
        <v>13</v>
      </c>
      <c r="F262" s="65"/>
      <c r="G262" s="65">
        <v>7</v>
      </c>
      <c r="H262" s="65"/>
      <c r="I262" s="65"/>
      <c r="J262" s="65"/>
      <c r="K262" s="65">
        <v>8</v>
      </c>
      <c r="L262" s="65">
        <v>4</v>
      </c>
      <c r="M262" s="65"/>
      <c r="N262" s="65"/>
      <c r="O262" s="65"/>
      <c r="P262" s="65">
        <v>3</v>
      </c>
      <c r="Q262" s="65"/>
      <c r="R262" s="65">
        <v>2</v>
      </c>
      <c r="S262" s="65">
        <v>3</v>
      </c>
      <c r="T262" s="65"/>
      <c r="U262" s="65">
        <v>2</v>
      </c>
      <c r="V262" s="65"/>
      <c r="W262" s="65">
        <v>1</v>
      </c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>
        <v>3</v>
      </c>
      <c r="AM262" s="65">
        <v>2</v>
      </c>
      <c r="AN262" s="65">
        <v>2</v>
      </c>
      <c r="AO262" s="65"/>
      <c r="AP262" s="65"/>
      <c r="AQ262" s="65">
        <v>79</v>
      </c>
      <c r="AR262" s="65"/>
      <c r="AS262" s="65"/>
      <c r="AT262" s="65"/>
      <c r="AU262" s="65"/>
      <c r="AV262" s="65">
        <v>3</v>
      </c>
      <c r="AW262" s="65"/>
      <c r="AX262" s="65"/>
      <c r="AY262" s="65"/>
    </row>
    <row r="263" spans="2:51" ht="14.25">
      <c r="B263" s="105">
        <v>4130</v>
      </c>
      <c r="C263" s="55" t="s">
        <v>695</v>
      </c>
      <c r="D263" s="43">
        <f t="shared" si="29"/>
        <v>125</v>
      </c>
      <c r="E263" s="149">
        <f t="shared" si="30"/>
        <v>15</v>
      </c>
      <c r="F263" s="65"/>
      <c r="G263" s="65">
        <v>4</v>
      </c>
      <c r="H263" s="65"/>
      <c r="I263" s="65"/>
      <c r="J263" s="65"/>
      <c r="K263" s="65">
        <v>9</v>
      </c>
      <c r="L263" s="65">
        <v>3</v>
      </c>
      <c r="M263" s="65"/>
      <c r="N263" s="65"/>
      <c r="O263" s="65">
        <v>3</v>
      </c>
      <c r="P263" s="65">
        <v>2</v>
      </c>
      <c r="Q263" s="65"/>
      <c r="R263" s="65">
        <v>1</v>
      </c>
      <c r="S263" s="65">
        <v>2</v>
      </c>
      <c r="T263" s="65">
        <v>4</v>
      </c>
      <c r="U263" s="65"/>
      <c r="V263" s="65">
        <v>23</v>
      </c>
      <c r="W263" s="65">
        <v>8</v>
      </c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>
        <v>52</v>
      </c>
      <c r="AJ263" s="65"/>
      <c r="AK263" s="65"/>
      <c r="AL263" s="65">
        <v>9</v>
      </c>
      <c r="AM263" s="65"/>
      <c r="AN263" s="65">
        <v>1</v>
      </c>
      <c r="AO263" s="65">
        <v>2</v>
      </c>
      <c r="AP263" s="65"/>
      <c r="AQ263" s="65"/>
      <c r="AR263" s="65"/>
      <c r="AS263" s="65"/>
      <c r="AT263" s="65"/>
      <c r="AU263" s="65">
        <v>2</v>
      </c>
      <c r="AV263" s="65"/>
      <c r="AW263" s="65"/>
      <c r="AX263" s="65"/>
      <c r="AY263" s="65"/>
    </row>
    <row r="264" spans="2:51" ht="14.25">
      <c r="B264" s="105">
        <v>4138</v>
      </c>
      <c r="C264" s="55" t="s">
        <v>696</v>
      </c>
      <c r="D264" s="43">
        <f t="shared" si="29"/>
        <v>115</v>
      </c>
      <c r="E264" s="149">
        <f t="shared" si="30"/>
        <v>14</v>
      </c>
      <c r="F264" s="65"/>
      <c r="G264" s="65">
        <v>5</v>
      </c>
      <c r="H264" s="65"/>
      <c r="I264" s="65"/>
      <c r="J264" s="65"/>
      <c r="K264" s="65">
        <v>4</v>
      </c>
      <c r="L264" s="65">
        <v>1</v>
      </c>
      <c r="M264" s="65"/>
      <c r="N264" s="65"/>
      <c r="O264" s="65"/>
      <c r="P264" s="65">
        <v>1</v>
      </c>
      <c r="Q264" s="65"/>
      <c r="R264" s="65"/>
      <c r="S264" s="65">
        <v>3</v>
      </c>
      <c r="T264" s="65"/>
      <c r="U264" s="65">
        <v>1</v>
      </c>
      <c r="V264" s="65">
        <v>6</v>
      </c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>
        <v>5</v>
      </c>
      <c r="AJ264" s="65"/>
      <c r="AK264" s="65">
        <v>2</v>
      </c>
      <c r="AL264" s="65"/>
      <c r="AM264" s="65">
        <v>48</v>
      </c>
      <c r="AN264" s="65"/>
      <c r="AO264" s="65">
        <v>5</v>
      </c>
      <c r="AP264" s="65">
        <v>24</v>
      </c>
      <c r="AQ264" s="65">
        <v>2</v>
      </c>
      <c r="AR264" s="65"/>
      <c r="AS264" s="65"/>
      <c r="AT264" s="65"/>
      <c r="AU264" s="65">
        <v>8</v>
      </c>
      <c r="AV264" s="65"/>
      <c r="AW264" s="65"/>
      <c r="AX264" s="65"/>
      <c r="AY264" s="65"/>
    </row>
    <row r="265" spans="2:51" ht="14.25">
      <c r="B265" s="105">
        <v>4147</v>
      </c>
      <c r="C265" s="55" t="s">
        <v>697</v>
      </c>
      <c r="D265" s="43">
        <f t="shared" si="29"/>
        <v>59</v>
      </c>
      <c r="E265" s="149">
        <f t="shared" si="30"/>
        <v>9</v>
      </c>
      <c r="F265" s="65"/>
      <c r="G265" s="65"/>
      <c r="H265" s="65"/>
      <c r="I265" s="65"/>
      <c r="J265" s="65"/>
      <c r="K265" s="65">
        <v>4</v>
      </c>
      <c r="L265" s="65"/>
      <c r="M265" s="65"/>
      <c r="N265" s="65"/>
      <c r="O265" s="65">
        <v>1</v>
      </c>
      <c r="P265" s="65">
        <v>1</v>
      </c>
      <c r="Q265" s="65"/>
      <c r="R265" s="65"/>
      <c r="S265" s="65">
        <v>2</v>
      </c>
      <c r="T265" s="65">
        <v>6</v>
      </c>
      <c r="U265" s="65"/>
      <c r="V265" s="65">
        <v>2</v>
      </c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>
        <v>3</v>
      </c>
      <c r="AJ265" s="65"/>
      <c r="AK265" s="65"/>
      <c r="AL265" s="65"/>
      <c r="AM265" s="65"/>
      <c r="AN265" s="65">
        <v>8</v>
      </c>
      <c r="AO265" s="65"/>
      <c r="AP265" s="65"/>
      <c r="AQ265" s="65">
        <v>32</v>
      </c>
      <c r="AR265" s="65"/>
      <c r="AS265" s="65"/>
      <c r="AT265" s="65"/>
      <c r="AU265" s="65"/>
      <c r="AV265" s="65"/>
      <c r="AW265" s="65"/>
      <c r="AX265" s="65"/>
      <c r="AY265" s="65"/>
    </row>
    <row r="266" spans="2:51" ht="14.25">
      <c r="B266" s="105">
        <v>4158</v>
      </c>
      <c r="C266" s="55" t="s">
        <v>698</v>
      </c>
      <c r="D266" s="43">
        <f t="shared" si="29"/>
        <v>51</v>
      </c>
      <c r="E266" s="149">
        <f t="shared" si="30"/>
        <v>13</v>
      </c>
      <c r="F266" s="65"/>
      <c r="G266" s="65">
        <v>5</v>
      </c>
      <c r="H266" s="65"/>
      <c r="I266" s="65"/>
      <c r="J266" s="65">
        <v>2</v>
      </c>
      <c r="K266" s="65">
        <v>2</v>
      </c>
      <c r="L266" s="65">
        <v>2</v>
      </c>
      <c r="M266" s="65"/>
      <c r="N266" s="65"/>
      <c r="O266" s="65"/>
      <c r="P266" s="65">
        <v>1</v>
      </c>
      <c r="Q266" s="65"/>
      <c r="R266" s="65"/>
      <c r="S266" s="65">
        <v>3</v>
      </c>
      <c r="T266" s="65"/>
      <c r="U266" s="65">
        <v>2</v>
      </c>
      <c r="V266" s="65">
        <v>7</v>
      </c>
      <c r="W266" s="65"/>
      <c r="X266" s="65"/>
      <c r="Y266" s="65">
        <v>1</v>
      </c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>
        <v>3</v>
      </c>
      <c r="AM266" s="65"/>
      <c r="AN266" s="65"/>
      <c r="AO266" s="65"/>
      <c r="AP266" s="65">
        <v>2</v>
      </c>
      <c r="AQ266" s="65">
        <v>18</v>
      </c>
      <c r="AR266" s="65"/>
      <c r="AS266" s="65"/>
      <c r="AT266" s="65"/>
      <c r="AU266" s="65">
        <v>3</v>
      </c>
      <c r="AV266" s="65"/>
      <c r="AW266" s="65"/>
      <c r="AX266" s="65"/>
      <c r="AY266" s="65"/>
    </row>
    <row r="267" spans="2:51" ht="14.25">
      <c r="B267" s="105">
        <v>4161</v>
      </c>
      <c r="C267" s="55" t="s">
        <v>699</v>
      </c>
      <c r="D267" s="43">
        <f t="shared" si="29"/>
        <v>73</v>
      </c>
      <c r="E267" s="149">
        <f t="shared" si="30"/>
        <v>13</v>
      </c>
      <c r="F267" s="65"/>
      <c r="G267" s="65">
        <v>6</v>
      </c>
      <c r="H267" s="65"/>
      <c r="I267" s="65"/>
      <c r="J267" s="65"/>
      <c r="K267" s="65">
        <v>1</v>
      </c>
      <c r="L267" s="65">
        <v>6</v>
      </c>
      <c r="M267" s="65"/>
      <c r="N267" s="65"/>
      <c r="O267" s="65">
        <v>1</v>
      </c>
      <c r="P267" s="65">
        <v>4</v>
      </c>
      <c r="Q267" s="65"/>
      <c r="R267" s="65"/>
      <c r="S267" s="65">
        <v>4</v>
      </c>
      <c r="T267" s="65"/>
      <c r="U267" s="65">
        <v>1</v>
      </c>
      <c r="V267" s="65">
        <v>2</v>
      </c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>
        <v>3</v>
      </c>
      <c r="AJ267" s="65"/>
      <c r="AK267" s="65"/>
      <c r="AL267" s="65"/>
      <c r="AM267" s="65"/>
      <c r="AN267" s="65">
        <v>38</v>
      </c>
      <c r="AO267" s="65"/>
      <c r="AP267" s="65">
        <v>3</v>
      </c>
      <c r="AQ267" s="65">
        <v>2</v>
      </c>
      <c r="AR267" s="65"/>
      <c r="AS267" s="65"/>
      <c r="AT267" s="65"/>
      <c r="AU267" s="65">
        <v>2</v>
      </c>
      <c r="AV267" s="65"/>
      <c r="AW267" s="65"/>
      <c r="AX267" s="65"/>
      <c r="AY267" s="65"/>
    </row>
    <row r="268" spans="2:51" ht="14.25">
      <c r="B268" s="105">
        <v>4164</v>
      </c>
      <c r="C268" s="55" t="s">
        <v>953</v>
      </c>
      <c r="D268" s="43">
        <f t="shared" si="29"/>
        <v>24</v>
      </c>
      <c r="E268" s="149">
        <f t="shared" si="30"/>
        <v>6</v>
      </c>
      <c r="F268" s="65"/>
      <c r="G268" s="65"/>
      <c r="H268" s="65"/>
      <c r="I268" s="65"/>
      <c r="J268" s="65"/>
      <c r="K268" s="65">
        <v>1</v>
      </c>
      <c r="L268" s="65"/>
      <c r="M268" s="65"/>
      <c r="N268" s="65"/>
      <c r="O268" s="65"/>
      <c r="P268" s="65"/>
      <c r="Q268" s="65"/>
      <c r="R268" s="65"/>
      <c r="S268" s="65"/>
      <c r="T268" s="65">
        <v>2</v>
      </c>
      <c r="U268" s="65"/>
      <c r="V268" s="65">
        <v>2</v>
      </c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>
        <v>15</v>
      </c>
      <c r="AJ268" s="65"/>
      <c r="AK268" s="65"/>
      <c r="AL268" s="65">
        <v>2</v>
      </c>
      <c r="AM268" s="65"/>
      <c r="AN268" s="65"/>
      <c r="AO268" s="65"/>
      <c r="AP268" s="65"/>
      <c r="AQ268" s="65">
        <v>2</v>
      </c>
      <c r="AR268" s="65"/>
      <c r="AS268" s="65"/>
      <c r="AT268" s="65"/>
      <c r="AU268" s="65"/>
      <c r="AV268" s="65"/>
      <c r="AW268" s="65"/>
      <c r="AX268" s="65"/>
      <c r="AY268" s="65"/>
    </row>
    <row r="269" spans="2:51" ht="14.25">
      <c r="B269" s="105">
        <v>4165</v>
      </c>
      <c r="C269" s="55" t="s">
        <v>700</v>
      </c>
      <c r="D269" s="43">
        <f t="shared" si="29"/>
        <v>107</v>
      </c>
      <c r="E269" s="149">
        <f t="shared" si="30"/>
        <v>12</v>
      </c>
      <c r="F269" s="65"/>
      <c r="G269" s="65">
        <v>15</v>
      </c>
      <c r="H269" s="65"/>
      <c r="I269" s="65"/>
      <c r="J269" s="65"/>
      <c r="K269" s="65"/>
      <c r="L269" s="65">
        <v>20</v>
      </c>
      <c r="M269" s="65"/>
      <c r="N269" s="65"/>
      <c r="O269" s="65"/>
      <c r="P269" s="65">
        <v>15</v>
      </c>
      <c r="Q269" s="65"/>
      <c r="R269" s="65"/>
      <c r="S269" s="65">
        <v>15</v>
      </c>
      <c r="T269" s="65"/>
      <c r="U269" s="65"/>
      <c r="V269" s="65">
        <v>2</v>
      </c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>
        <v>3</v>
      </c>
      <c r="AH269" s="65"/>
      <c r="AI269" s="65">
        <v>1</v>
      </c>
      <c r="AJ269" s="65"/>
      <c r="AK269" s="65"/>
      <c r="AL269" s="65"/>
      <c r="AM269" s="65"/>
      <c r="AN269" s="65"/>
      <c r="AO269" s="65">
        <v>5</v>
      </c>
      <c r="AP269" s="65">
        <v>8</v>
      </c>
      <c r="AQ269" s="65">
        <v>18</v>
      </c>
      <c r="AR269" s="65"/>
      <c r="AS269" s="65">
        <v>2</v>
      </c>
      <c r="AT269" s="65"/>
      <c r="AU269" s="65">
        <v>3</v>
      </c>
      <c r="AV269" s="65"/>
      <c r="AW269" s="65"/>
      <c r="AX269" s="65"/>
      <c r="AY269" s="65"/>
    </row>
    <row r="270" spans="2:51" ht="14.25">
      <c r="B270" s="105">
        <v>4252</v>
      </c>
      <c r="C270" s="55" t="s">
        <v>701</v>
      </c>
      <c r="D270" s="43">
        <f t="shared" si="29"/>
        <v>83</v>
      </c>
      <c r="E270" s="149">
        <f t="shared" si="30"/>
        <v>12</v>
      </c>
      <c r="F270" s="65"/>
      <c r="G270" s="65">
        <v>2</v>
      </c>
      <c r="H270" s="65"/>
      <c r="I270" s="65"/>
      <c r="J270" s="65"/>
      <c r="K270" s="65">
        <v>3</v>
      </c>
      <c r="L270" s="65">
        <v>2</v>
      </c>
      <c r="M270" s="65"/>
      <c r="N270" s="65"/>
      <c r="O270" s="65"/>
      <c r="P270" s="65">
        <v>2</v>
      </c>
      <c r="Q270" s="65"/>
      <c r="R270" s="65">
        <v>2</v>
      </c>
      <c r="S270" s="65">
        <v>2</v>
      </c>
      <c r="T270" s="65"/>
      <c r="U270" s="65"/>
      <c r="V270" s="65">
        <v>32</v>
      </c>
      <c r="W270" s="65">
        <v>2</v>
      </c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>
        <v>4</v>
      </c>
      <c r="AJ270" s="65"/>
      <c r="AK270" s="65"/>
      <c r="AL270" s="65">
        <v>22</v>
      </c>
      <c r="AM270" s="65"/>
      <c r="AN270" s="65">
        <v>4</v>
      </c>
      <c r="AO270" s="65"/>
      <c r="AP270" s="65"/>
      <c r="AQ270" s="65">
        <v>6</v>
      </c>
      <c r="AR270" s="65"/>
      <c r="AS270" s="65"/>
      <c r="AT270" s="65"/>
      <c r="AU270" s="65"/>
      <c r="AV270" s="65"/>
      <c r="AW270" s="65"/>
      <c r="AX270" s="65"/>
      <c r="AY270" s="65"/>
    </row>
    <row r="271" spans="2:51" ht="14.25">
      <c r="B271" s="105">
        <v>4254</v>
      </c>
      <c r="C271" s="55" t="s">
        <v>702</v>
      </c>
      <c r="D271" s="43">
        <f t="shared" si="29"/>
        <v>89</v>
      </c>
      <c r="E271" s="149">
        <f t="shared" si="30"/>
        <v>8</v>
      </c>
      <c r="F271" s="65"/>
      <c r="G271" s="65">
        <v>6</v>
      </c>
      <c r="H271" s="65"/>
      <c r="I271" s="65"/>
      <c r="J271" s="65"/>
      <c r="K271" s="65">
        <v>5</v>
      </c>
      <c r="L271" s="65">
        <v>6</v>
      </c>
      <c r="M271" s="65"/>
      <c r="N271" s="65"/>
      <c r="O271" s="65"/>
      <c r="P271" s="65">
        <v>6</v>
      </c>
      <c r="Q271" s="65"/>
      <c r="R271" s="65">
        <v>2</v>
      </c>
      <c r="S271" s="65">
        <v>6</v>
      </c>
      <c r="T271" s="65"/>
      <c r="U271" s="65"/>
      <c r="V271" s="65">
        <v>1</v>
      </c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>
        <v>57</v>
      </c>
      <c r="AR271" s="65"/>
      <c r="AS271" s="65"/>
      <c r="AT271" s="65"/>
      <c r="AU271" s="65"/>
      <c r="AV271" s="65"/>
      <c r="AW271" s="65"/>
      <c r="AX271" s="65"/>
      <c r="AY271" s="65"/>
    </row>
    <row r="272" spans="2:51" ht="14.25">
      <c r="B272" s="105">
        <v>4258</v>
      </c>
      <c r="C272" s="55" t="s">
        <v>703</v>
      </c>
      <c r="D272" s="43">
        <f t="shared" si="29"/>
        <v>27</v>
      </c>
      <c r="E272" s="149">
        <f t="shared" si="30"/>
        <v>8</v>
      </c>
      <c r="F272" s="65"/>
      <c r="G272" s="65">
        <v>5</v>
      </c>
      <c r="H272" s="65"/>
      <c r="I272" s="65"/>
      <c r="J272" s="65"/>
      <c r="K272" s="65"/>
      <c r="L272" s="65">
        <v>5</v>
      </c>
      <c r="M272" s="65"/>
      <c r="N272" s="65"/>
      <c r="O272" s="65"/>
      <c r="P272" s="65">
        <v>5</v>
      </c>
      <c r="Q272" s="65"/>
      <c r="R272" s="65"/>
      <c r="S272" s="65">
        <v>5</v>
      </c>
      <c r="T272" s="65"/>
      <c r="U272" s="65"/>
      <c r="V272" s="65">
        <v>1</v>
      </c>
      <c r="W272" s="65"/>
      <c r="X272" s="65"/>
      <c r="Y272" s="65">
        <v>4</v>
      </c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>
        <v>1</v>
      </c>
      <c r="AR272" s="65">
        <v>1</v>
      </c>
      <c r="AS272" s="65"/>
      <c r="AT272" s="65"/>
      <c r="AU272" s="65"/>
      <c r="AV272" s="65"/>
      <c r="AW272" s="65"/>
      <c r="AX272" s="65"/>
      <c r="AY272" s="65"/>
    </row>
    <row r="273" spans="2:51" ht="14.25">
      <c r="B273" s="105">
        <v>4286</v>
      </c>
      <c r="C273" s="55" t="s">
        <v>704</v>
      </c>
      <c r="D273" s="43">
        <f t="shared" si="29"/>
        <v>45</v>
      </c>
      <c r="E273" s="149">
        <f t="shared" si="30"/>
        <v>8</v>
      </c>
      <c r="F273" s="65"/>
      <c r="G273" s="65">
        <v>4</v>
      </c>
      <c r="H273" s="65"/>
      <c r="I273" s="65"/>
      <c r="J273" s="65"/>
      <c r="K273" s="65"/>
      <c r="L273" s="65">
        <v>4</v>
      </c>
      <c r="M273" s="65"/>
      <c r="N273" s="65"/>
      <c r="O273" s="65"/>
      <c r="P273" s="65">
        <v>4</v>
      </c>
      <c r="Q273" s="65"/>
      <c r="R273" s="65"/>
      <c r="S273" s="65">
        <v>4</v>
      </c>
      <c r="T273" s="65"/>
      <c r="U273" s="65"/>
      <c r="V273" s="65">
        <v>5</v>
      </c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>
        <v>2</v>
      </c>
      <c r="AJ273" s="65"/>
      <c r="AK273" s="65"/>
      <c r="AL273" s="65">
        <v>20</v>
      </c>
      <c r="AM273" s="65"/>
      <c r="AN273" s="65"/>
      <c r="AO273" s="65"/>
      <c r="AP273" s="65">
        <v>2</v>
      </c>
      <c r="AQ273" s="65"/>
      <c r="AR273" s="65"/>
      <c r="AS273" s="65"/>
      <c r="AT273" s="65"/>
      <c r="AU273" s="65"/>
      <c r="AV273" s="65"/>
      <c r="AW273" s="65"/>
      <c r="AX273" s="65"/>
      <c r="AY273" s="65"/>
    </row>
    <row r="274" spans="2:51" ht="14.25">
      <c r="B274" s="105">
        <v>4300</v>
      </c>
      <c r="C274" s="55" t="s">
        <v>705</v>
      </c>
      <c r="D274" s="43">
        <f t="shared" si="29"/>
        <v>156</v>
      </c>
      <c r="E274" s="149">
        <f t="shared" si="30"/>
        <v>17</v>
      </c>
      <c r="F274" s="65"/>
      <c r="G274" s="65">
        <v>5</v>
      </c>
      <c r="H274" s="65"/>
      <c r="I274" s="65"/>
      <c r="J274" s="65"/>
      <c r="K274" s="65">
        <v>14</v>
      </c>
      <c r="L274" s="65">
        <v>2</v>
      </c>
      <c r="M274" s="65"/>
      <c r="N274" s="65">
        <v>2</v>
      </c>
      <c r="O274" s="65">
        <v>6</v>
      </c>
      <c r="P274" s="65">
        <v>2</v>
      </c>
      <c r="Q274" s="65"/>
      <c r="R274" s="65">
        <v>1</v>
      </c>
      <c r="S274" s="65">
        <v>2</v>
      </c>
      <c r="T274" s="65">
        <v>1</v>
      </c>
      <c r="U274" s="65"/>
      <c r="V274" s="65">
        <v>36</v>
      </c>
      <c r="W274" s="65"/>
      <c r="X274" s="65"/>
      <c r="Y274" s="65"/>
      <c r="Z274" s="65"/>
      <c r="AA274" s="65"/>
      <c r="AB274" s="65">
        <v>2</v>
      </c>
      <c r="AC274" s="65"/>
      <c r="AD274" s="65"/>
      <c r="AE274" s="65"/>
      <c r="AF274" s="65"/>
      <c r="AG274" s="65"/>
      <c r="AH274" s="65"/>
      <c r="AI274" s="65">
        <v>10</v>
      </c>
      <c r="AJ274" s="65"/>
      <c r="AK274" s="65"/>
      <c r="AL274" s="65">
        <v>56</v>
      </c>
      <c r="AM274" s="65"/>
      <c r="AN274" s="65">
        <v>7</v>
      </c>
      <c r="AO274" s="65"/>
      <c r="AP274" s="65"/>
      <c r="AQ274" s="65">
        <v>6</v>
      </c>
      <c r="AR274" s="65"/>
      <c r="AS274" s="65"/>
      <c r="AT274" s="65">
        <v>2</v>
      </c>
      <c r="AU274" s="65">
        <v>2</v>
      </c>
      <c r="AV274" s="65"/>
      <c r="AW274" s="65"/>
      <c r="AX274" s="65"/>
      <c r="AY274" s="65"/>
    </row>
    <row r="275" spans="2:51" ht="14.25">
      <c r="B275" s="105">
        <v>4358</v>
      </c>
      <c r="C275" s="55" t="s">
        <v>706</v>
      </c>
      <c r="D275" s="43">
        <f t="shared" si="29"/>
        <v>111</v>
      </c>
      <c r="E275" s="149">
        <f t="shared" si="30"/>
        <v>11</v>
      </c>
      <c r="F275" s="65"/>
      <c r="G275" s="65">
        <v>13</v>
      </c>
      <c r="H275" s="65"/>
      <c r="I275" s="65"/>
      <c r="J275" s="65"/>
      <c r="K275" s="65">
        <v>7</v>
      </c>
      <c r="L275" s="65">
        <v>11</v>
      </c>
      <c r="M275" s="65"/>
      <c r="N275" s="65"/>
      <c r="O275" s="65"/>
      <c r="P275" s="65">
        <v>8</v>
      </c>
      <c r="Q275" s="65"/>
      <c r="R275" s="65">
        <v>4</v>
      </c>
      <c r="S275" s="65">
        <v>8</v>
      </c>
      <c r="T275" s="65"/>
      <c r="U275" s="65"/>
      <c r="V275" s="65">
        <v>2</v>
      </c>
      <c r="W275" s="65">
        <v>1</v>
      </c>
      <c r="X275" s="65"/>
      <c r="Y275" s="65"/>
      <c r="Z275" s="65"/>
      <c r="AA275" s="65"/>
      <c r="AB275" s="65"/>
      <c r="AC275" s="65"/>
      <c r="AD275" s="65"/>
      <c r="AE275" s="65"/>
      <c r="AF275" s="65"/>
      <c r="AG275" s="65">
        <v>2</v>
      </c>
      <c r="AH275" s="65"/>
      <c r="AI275" s="65"/>
      <c r="AJ275" s="65"/>
      <c r="AK275" s="65"/>
      <c r="AL275" s="65">
        <v>6</v>
      </c>
      <c r="AM275" s="65"/>
      <c r="AN275" s="65"/>
      <c r="AO275" s="65"/>
      <c r="AP275" s="65"/>
      <c r="AQ275" s="65">
        <v>49</v>
      </c>
      <c r="AR275" s="65"/>
      <c r="AS275" s="65"/>
      <c r="AT275" s="65"/>
      <c r="AU275" s="65"/>
      <c r="AV275" s="65"/>
      <c r="AW275" s="65"/>
      <c r="AX275" s="65"/>
      <c r="AY275" s="65"/>
    </row>
    <row r="276" spans="2:51" ht="14.25">
      <c r="B276" s="105">
        <v>4360</v>
      </c>
      <c r="C276" s="55" t="s">
        <v>707</v>
      </c>
      <c r="D276" s="43">
        <f t="shared" si="29"/>
        <v>23</v>
      </c>
      <c r="E276" s="149">
        <f t="shared" si="30"/>
        <v>7</v>
      </c>
      <c r="F276" s="65"/>
      <c r="G276" s="65">
        <v>2</v>
      </c>
      <c r="H276" s="65"/>
      <c r="I276" s="65"/>
      <c r="J276" s="65"/>
      <c r="K276" s="65"/>
      <c r="L276" s="65">
        <v>2</v>
      </c>
      <c r="M276" s="65"/>
      <c r="N276" s="65"/>
      <c r="O276" s="65"/>
      <c r="P276" s="65">
        <v>4</v>
      </c>
      <c r="Q276" s="65"/>
      <c r="R276" s="65"/>
      <c r="S276" s="65">
        <v>2</v>
      </c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>
        <v>5</v>
      </c>
      <c r="AH276" s="65"/>
      <c r="AI276" s="65"/>
      <c r="AJ276" s="65"/>
      <c r="AK276" s="65"/>
      <c r="AL276" s="65"/>
      <c r="AM276" s="65">
        <v>2</v>
      </c>
      <c r="AN276" s="65"/>
      <c r="AO276" s="65"/>
      <c r="AP276" s="65"/>
      <c r="AQ276" s="65">
        <v>6</v>
      </c>
      <c r="AR276" s="65"/>
      <c r="AS276" s="65"/>
      <c r="AT276" s="65"/>
      <c r="AU276" s="65"/>
      <c r="AV276" s="65"/>
      <c r="AW276" s="65"/>
      <c r="AX276" s="65"/>
      <c r="AY276" s="65"/>
    </row>
    <row r="277" spans="2:51" ht="14.25">
      <c r="B277" s="105">
        <v>4386</v>
      </c>
      <c r="C277" s="55" t="s">
        <v>708</v>
      </c>
      <c r="D277" s="43">
        <f t="shared" si="29"/>
        <v>61</v>
      </c>
      <c r="E277" s="149">
        <f t="shared" si="30"/>
        <v>6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>
        <v>1</v>
      </c>
      <c r="Q277" s="65"/>
      <c r="R277" s="65"/>
      <c r="S277" s="65"/>
      <c r="T277" s="65"/>
      <c r="U277" s="65">
        <v>1</v>
      </c>
      <c r="V277" s="65"/>
      <c r="W277" s="65">
        <v>41</v>
      </c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>
        <v>1</v>
      </c>
      <c r="AJ277" s="65"/>
      <c r="AK277" s="65"/>
      <c r="AL277" s="65"/>
      <c r="AM277" s="65"/>
      <c r="AN277" s="65"/>
      <c r="AO277" s="65"/>
      <c r="AP277" s="65">
        <v>2</v>
      </c>
      <c r="AQ277" s="65"/>
      <c r="AR277" s="65"/>
      <c r="AS277" s="65"/>
      <c r="AT277" s="65"/>
      <c r="AU277" s="65">
        <v>15</v>
      </c>
      <c r="AV277" s="65"/>
      <c r="AW277" s="65"/>
      <c r="AX277" s="65"/>
      <c r="AY277" s="65"/>
    </row>
    <row r="278" spans="2:51" ht="14.25">
      <c r="B278" s="105">
        <v>4427</v>
      </c>
      <c r="C278" s="55" t="s">
        <v>709</v>
      </c>
      <c r="D278" s="43">
        <f t="shared" si="29"/>
        <v>23</v>
      </c>
      <c r="E278" s="149">
        <f t="shared" si="30"/>
        <v>7</v>
      </c>
      <c r="F278" s="65"/>
      <c r="G278" s="65">
        <v>2</v>
      </c>
      <c r="H278" s="65"/>
      <c r="I278" s="65"/>
      <c r="J278" s="65"/>
      <c r="K278" s="65"/>
      <c r="L278" s="65">
        <v>2</v>
      </c>
      <c r="M278" s="65"/>
      <c r="N278" s="65"/>
      <c r="O278" s="65"/>
      <c r="P278" s="65">
        <v>2</v>
      </c>
      <c r="Q278" s="65"/>
      <c r="R278" s="65"/>
      <c r="S278" s="65">
        <v>2</v>
      </c>
      <c r="T278" s="65"/>
      <c r="U278" s="65"/>
      <c r="V278" s="65">
        <v>2</v>
      </c>
      <c r="W278" s="65">
        <v>1</v>
      </c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>
        <v>12</v>
      </c>
      <c r="AR278" s="65"/>
      <c r="AS278" s="65"/>
      <c r="AT278" s="65"/>
      <c r="AU278" s="65"/>
      <c r="AV278" s="65"/>
      <c r="AW278" s="65"/>
      <c r="AX278" s="65"/>
      <c r="AY278" s="65"/>
    </row>
    <row r="279" spans="2:51" ht="14.25">
      <c r="B279" s="107">
        <v>4436</v>
      </c>
      <c r="C279" s="55" t="s">
        <v>710</v>
      </c>
      <c r="D279" s="43">
        <f t="shared" si="29"/>
        <v>0</v>
      </c>
      <c r="E279" s="149">
        <f t="shared" si="30"/>
        <v>0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</row>
    <row r="280" spans="2:51" ht="14.25">
      <c r="B280" s="105">
        <v>4438</v>
      </c>
      <c r="C280" s="55" t="s">
        <v>711</v>
      </c>
      <c r="D280" s="43">
        <f t="shared" si="29"/>
        <v>27</v>
      </c>
      <c r="E280" s="149">
        <f t="shared" si="30"/>
        <v>10</v>
      </c>
      <c r="F280" s="65"/>
      <c r="G280" s="65">
        <v>1</v>
      </c>
      <c r="H280" s="65"/>
      <c r="I280" s="65"/>
      <c r="J280" s="65"/>
      <c r="K280" s="65"/>
      <c r="L280" s="65">
        <v>1</v>
      </c>
      <c r="M280" s="65"/>
      <c r="N280" s="65"/>
      <c r="O280" s="65"/>
      <c r="P280" s="65">
        <v>1</v>
      </c>
      <c r="Q280" s="65"/>
      <c r="R280" s="65"/>
      <c r="S280" s="65">
        <v>3</v>
      </c>
      <c r="T280" s="65"/>
      <c r="U280" s="65"/>
      <c r="V280" s="65">
        <v>2</v>
      </c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>
        <v>2</v>
      </c>
      <c r="AJ280" s="65"/>
      <c r="AK280" s="65">
        <v>2</v>
      </c>
      <c r="AL280" s="65"/>
      <c r="AM280" s="65">
        <v>2</v>
      </c>
      <c r="AN280" s="65"/>
      <c r="AO280" s="65"/>
      <c r="AP280" s="65"/>
      <c r="AQ280" s="65">
        <v>11</v>
      </c>
      <c r="AR280" s="65"/>
      <c r="AS280" s="65"/>
      <c r="AT280" s="65"/>
      <c r="AU280" s="65">
        <v>2</v>
      </c>
      <c r="AV280" s="65"/>
      <c r="AW280" s="65"/>
      <c r="AX280" s="65"/>
      <c r="AY280" s="65"/>
    </row>
    <row r="281" spans="2:51" ht="14.25">
      <c r="B281" s="105">
        <v>4457</v>
      </c>
      <c r="C281" s="55" t="s">
        <v>712</v>
      </c>
      <c r="D281" s="43">
        <f t="shared" si="29"/>
        <v>0</v>
      </c>
      <c r="E281" s="149">
        <f t="shared" si="30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</row>
    <row r="282" spans="2:51" ht="14.25">
      <c r="B282" s="105">
        <v>4474</v>
      </c>
      <c r="C282" s="55" t="s">
        <v>713</v>
      </c>
      <c r="D282" s="43">
        <f t="shared" si="29"/>
        <v>4</v>
      </c>
      <c r="E282" s="149">
        <f t="shared" si="30"/>
        <v>2</v>
      </c>
      <c r="F282" s="65"/>
      <c r="G282" s="65">
        <v>2</v>
      </c>
      <c r="H282" s="65"/>
      <c r="I282" s="65"/>
      <c r="J282" s="65"/>
      <c r="K282" s="65"/>
      <c r="L282" s="65">
        <v>2</v>
      </c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</row>
    <row r="283" spans="2:51" ht="14.25">
      <c r="B283" s="105">
        <v>4518</v>
      </c>
      <c r="C283" s="55" t="s">
        <v>714</v>
      </c>
      <c r="D283" s="43">
        <f t="shared" si="29"/>
        <v>26</v>
      </c>
      <c r="E283" s="149">
        <f t="shared" si="30"/>
        <v>10</v>
      </c>
      <c r="F283" s="65"/>
      <c r="G283" s="65">
        <v>2</v>
      </c>
      <c r="H283" s="65"/>
      <c r="I283" s="65"/>
      <c r="J283" s="65"/>
      <c r="K283" s="65"/>
      <c r="L283" s="65">
        <v>2</v>
      </c>
      <c r="M283" s="65"/>
      <c r="N283" s="65"/>
      <c r="O283" s="65"/>
      <c r="P283" s="65">
        <v>2</v>
      </c>
      <c r="Q283" s="65"/>
      <c r="R283" s="65"/>
      <c r="S283" s="65">
        <v>2</v>
      </c>
      <c r="T283" s="65"/>
      <c r="U283" s="65"/>
      <c r="V283" s="65">
        <v>5</v>
      </c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>
        <v>1</v>
      </c>
      <c r="AJ283" s="65"/>
      <c r="AK283" s="65"/>
      <c r="AL283" s="65"/>
      <c r="AM283" s="65"/>
      <c r="AN283" s="65"/>
      <c r="AO283" s="65">
        <v>4</v>
      </c>
      <c r="AP283" s="65">
        <v>3</v>
      </c>
      <c r="AQ283" s="65">
        <v>3</v>
      </c>
      <c r="AR283" s="65"/>
      <c r="AS283" s="65"/>
      <c r="AT283" s="65"/>
      <c r="AU283" s="65">
        <v>2</v>
      </c>
      <c r="AV283" s="65"/>
      <c r="AW283" s="65"/>
      <c r="AX283" s="65"/>
      <c r="AY283" s="65"/>
    </row>
    <row r="284" spans="2:51" ht="15" thickBot="1">
      <c r="B284" s="105">
        <v>4538</v>
      </c>
      <c r="C284" s="55" t="s">
        <v>715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</row>
    <row r="285" spans="2:51" ht="15" hidden="1" thickBot="1">
      <c r="B285" s="105"/>
      <c r="C285" s="55"/>
      <c r="D285" s="43">
        <f t="shared" si="29"/>
        <v>0</v>
      </c>
      <c r="E285" s="149">
        <f t="shared" si="30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</row>
    <row r="286" spans="2:51" ht="15" hidden="1" thickBot="1">
      <c r="B286" s="105"/>
      <c r="C286" s="55"/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</row>
    <row r="287" spans="2:51" ht="15" hidden="1" thickBot="1">
      <c r="B287" s="105"/>
      <c r="C287" s="55"/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</row>
    <row r="288" spans="2:51" ht="15" hidden="1" thickBot="1">
      <c r="B288" s="105"/>
      <c r="C288" s="55"/>
      <c r="D288" s="43">
        <f t="shared" si="29"/>
        <v>0</v>
      </c>
      <c r="E288" s="149">
        <f t="shared" si="30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</row>
    <row r="289" spans="2:51" ht="15" hidden="1" thickBot="1">
      <c r="B289" s="105"/>
      <c r="C289" s="55"/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</row>
    <row r="290" spans="2:51" ht="15" hidden="1" thickBot="1">
      <c r="B290" s="105"/>
      <c r="C290" s="55"/>
      <c r="D290" s="43">
        <f t="shared" si="29"/>
        <v>0</v>
      </c>
      <c r="E290" s="149">
        <f>COUNT(F290:AY290)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</row>
    <row r="291" spans="2:51" ht="15" hidden="1" thickBot="1">
      <c r="B291" s="105"/>
      <c r="C291" s="55"/>
      <c r="D291" s="43">
        <f t="shared" si="29"/>
        <v>0</v>
      </c>
      <c r="E291" s="149">
        <f>COUNT(F291:AY291)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</row>
    <row r="292" spans="2:51" ht="15" hidden="1" thickBot="1">
      <c r="B292" s="106"/>
      <c r="C292" s="56"/>
      <c r="D292" s="44">
        <f t="shared" si="29"/>
        <v>0</v>
      </c>
      <c r="E292" s="150">
        <f>COUNT(F292:AY292)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</row>
    <row r="293" spans="2:51" ht="15" thickBot="1">
      <c r="B293" s="58"/>
      <c r="C293" s="3" t="s">
        <v>817</v>
      </c>
      <c r="D293" s="59">
        <f>SUM(D226:D292)</f>
        <v>3791</v>
      </c>
      <c r="E293" s="167"/>
      <c r="F293" s="60">
        <f>SUM(F226:F292)</f>
        <v>84</v>
      </c>
      <c r="G293" s="60">
        <f aca="true" t="shared" si="31" ref="G293:AY293">SUM(G226:G292)</f>
        <v>283</v>
      </c>
      <c r="H293" s="60">
        <f t="shared" si="31"/>
        <v>0</v>
      </c>
      <c r="I293" s="60">
        <f t="shared" si="31"/>
        <v>0</v>
      </c>
      <c r="J293" s="60">
        <f t="shared" si="31"/>
        <v>25</v>
      </c>
      <c r="K293" s="60">
        <f t="shared" si="31"/>
        <v>80</v>
      </c>
      <c r="L293" s="60">
        <f t="shared" si="31"/>
        <v>249</v>
      </c>
      <c r="M293" s="60">
        <f t="shared" si="31"/>
        <v>0</v>
      </c>
      <c r="N293" s="60">
        <f t="shared" si="31"/>
        <v>83</v>
      </c>
      <c r="O293" s="60">
        <f t="shared" si="31"/>
        <v>13</v>
      </c>
      <c r="P293" s="60">
        <f t="shared" si="31"/>
        <v>233</v>
      </c>
      <c r="Q293" s="60">
        <f t="shared" si="31"/>
        <v>0</v>
      </c>
      <c r="R293" s="60">
        <f t="shared" si="31"/>
        <v>12</v>
      </c>
      <c r="S293" s="60">
        <f t="shared" si="31"/>
        <v>233</v>
      </c>
      <c r="T293" s="60">
        <f t="shared" si="31"/>
        <v>24</v>
      </c>
      <c r="U293" s="60">
        <f t="shared" si="31"/>
        <v>121</v>
      </c>
      <c r="V293" s="60">
        <f t="shared" si="31"/>
        <v>177</v>
      </c>
      <c r="W293" s="60">
        <f t="shared" si="31"/>
        <v>58</v>
      </c>
      <c r="X293" s="60">
        <f t="shared" si="31"/>
        <v>0</v>
      </c>
      <c r="Y293" s="60">
        <f t="shared" si="31"/>
        <v>5</v>
      </c>
      <c r="Z293" s="60">
        <f t="shared" si="31"/>
        <v>0</v>
      </c>
      <c r="AA293" s="60">
        <f t="shared" si="31"/>
        <v>3</v>
      </c>
      <c r="AB293" s="60">
        <f t="shared" si="31"/>
        <v>13</v>
      </c>
      <c r="AC293" s="60">
        <f t="shared" si="31"/>
        <v>1</v>
      </c>
      <c r="AD293" s="60">
        <f t="shared" si="31"/>
        <v>0</v>
      </c>
      <c r="AE293" s="60">
        <f t="shared" si="31"/>
        <v>0</v>
      </c>
      <c r="AF293" s="60">
        <f t="shared" si="31"/>
        <v>0</v>
      </c>
      <c r="AG293" s="60">
        <f t="shared" si="31"/>
        <v>26</v>
      </c>
      <c r="AH293" s="60">
        <f t="shared" si="31"/>
        <v>0</v>
      </c>
      <c r="AI293" s="60">
        <f t="shared" si="31"/>
        <v>139</v>
      </c>
      <c r="AJ293" s="60">
        <f t="shared" si="31"/>
        <v>81</v>
      </c>
      <c r="AK293" s="60">
        <f t="shared" si="31"/>
        <v>25</v>
      </c>
      <c r="AL293" s="60">
        <f t="shared" si="31"/>
        <v>143</v>
      </c>
      <c r="AM293" s="60">
        <f t="shared" si="31"/>
        <v>97</v>
      </c>
      <c r="AN293" s="60">
        <f t="shared" si="31"/>
        <v>78</v>
      </c>
      <c r="AO293" s="60">
        <f t="shared" si="31"/>
        <v>232</v>
      </c>
      <c r="AP293" s="60">
        <f t="shared" si="31"/>
        <v>696</v>
      </c>
      <c r="AQ293" s="60">
        <f t="shared" si="31"/>
        <v>377</v>
      </c>
      <c r="AR293" s="60">
        <f t="shared" si="31"/>
        <v>1</v>
      </c>
      <c r="AS293" s="60">
        <f t="shared" si="31"/>
        <v>2</v>
      </c>
      <c r="AT293" s="60">
        <f t="shared" si="31"/>
        <v>2</v>
      </c>
      <c r="AU293" s="60">
        <v>176</v>
      </c>
      <c r="AV293" s="60">
        <f t="shared" si="31"/>
        <v>6</v>
      </c>
      <c r="AW293" s="60">
        <f t="shared" si="31"/>
        <v>13</v>
      </c>
      <c r="AX293" s="60">
        <f t="shared" si="31"/>
        <v>0</v>
      </c>
      <c r="AY293" s="60">
        <f t="shared" si="31"/>
        <v>0</v>
      </c>
    </row>
    <row r="294" spans="2:51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</row>
    <row r="295" spans="2:51" ht="14.25">
      <c r="B295" s="104">
        <v>5008</v>
      </c>
      <c r="C295" s="69" t="s">
        <v>716</v>
      </c>
      <c r="D295" s="42">
        <f aca="true" t="shared" si="32" ref="D295:D326">SUM(F295:AY295)</f>
        <v>332</v>
      </c>
      <c r="E295" s="148">
        <f aca="true" t="shared" si="33" ref="E295:E326">COUNT(F295:AY295)</f>
        <v>14</v>
      </c>
      <c r="F295" s="64"/>
      <c r="G295" s="64">
        <v>75</v>
      </c>
      <c r="H295" s="64"/>
      <c r="I295" s="64"/>
      <c r="J295" s="64"/>
      <c r="K295" s="64"/>
      <c r="L295" s="64">
        <v>64</v>
      </c>
      <c r="M295" s="64"/>
      <c r="N295" s="64"/>
      <c r="O295" s="64"/>
      <c r="P295" s="64">
        <v>65</v>
      </c>
      <c r="Q295" s="64"/>
      <c r="R295" s="64"/>
      <c r="S295" s="64">
        <v>69</v>
      </c>
      <c r="T295" s="64"/>
      <c r="U295" s="64"/>
      <c r="V295" s="64">
        <v>4</v>
      </c>
      <c r="W295" s="64"/>
      <c r="X295" s="64"/>
      <c r="Y295" s="64"/>
      <c r="Z295" s="64"/>
      <c r="AA295" s="64"/>
      <c r="AB295" s="64">
        <v>10</v>
      </c>
      <c r="AC295" s="64">
        <v>1</v>
      </c>
      <c r="AD295" s="64"/>
      <c r="AE295" s="64"/>
      <c r="AF295" s="64"/>
      <c r="AG295" s="64"/>
      <c r="AH295" s="64"/>
      <c r="AI295" s="64">
        <v>1</v>
      </c>
      <c r="AJ295" s="64"/>
      <c r="AK295" s="64"/>
      <c r="AL295" s="64">
        <v>1</v>
      </c>
      <c r="AM295" s="64">
        <v>1</v>
      </c>
      <c r="AN295" s="64">
        <v>5</v>
      </c>
      <c r="AO295" s="64"/>
      <c r="AP295" s="64"/>
      <c r="AQ295" s="64"/>
      <c r="AR295" s="64">
        <v>1</v>
      </c>
      <c r="AS295" s="64">
        <v>31</v>
      </c>
      <c r="AT295" s="64">
        <v>4</v>
      </c>
      <c r="AU295" s="64"/>
      <c r="AV295" s="64"/>
      <c r="AW295" s="64"/>
      <c r="AX295" s="64"/>
      <c r="AY295" s="64"/>
    </row>
    <row r="296" spans="2:51" ht="14.25">
      <c r="B296" s="105">
        <v>5009</v>
      </c>
      <c r="C296" s="55" t="s">
        <v>717</v>
      </c>
      <c r="D296" s="43">
        <f t="shared" si="32"/>
        <v>199</v>
      </c>
      <c r="E296" s="149">
        <f t="shared" si="33"/>
        <v>15</v>
      </c>
      <c r="F296" s="65"/>
      <c r="G296" s="65">
        <v>25</v>
      </c>
      <c r="H296" s="65"/>
      <c r="I296" s="65"/>
      <c r="J296" s="65"/>
      <c r="K296" s="65">
        <v>1</v>
      </c>
      <c r="L296" s="65">
        <v>23</v>
      </c>
      <c r="M296" s="65"/>
      <c r="N296" s="65"/>
      <c r="O296" s="65"/>
      <c r="P296" s="65">
        <v>23</v>
      </c>
      <c r="Q296" s="65"/>
      <c r="R296" s="65">
        <v>2</v>
      </c>
      <c r="S296" s="65">
        <v>20</v>
      </c>
      <c r="T296" s="65"/>
      <c r="U296" s="65"/>
      <c r="V296" s="65">
        <v>1</v>
      </c>
      <c r="W296" s="65"/>
      <c r="X296" s="65"/>
      <c r="Y296" s="65"/>
      <c r="Z296" s="65"/>
      <c r="AA296" s="65"/>
      <c r="AB296" s="65">
        <v>39</v>
      </c>
      <c r="AC296" s="65">
        <v>13</v>
      </c>
      <c r="AD296" s="65"/>
      <c r="AE296" s="65"/>
      <c r="AF296" s="65"/>
      <c r="AG296" s="65"/>
      <c r="AH296" s="65"/>
      <c r="AI296" s="65">
        <v>3</v>
      </c>
      <c r="AJ296" s="65"/>
      <c r="AK296" s="65"/>
      <c r="AL296" s="65">
        <v>2</v>
      </c>
      <c r="AM296" s="65">
        <v>7</v>
      </c>
      <c r="AN296" s="65">
        <v>11</v>
      </c>
      <c r="AO296" s="65"/>
      <c r="AP296" s="65"/>
      <c r="AQ296" s="65"/>
      <c r="AR296" s="65"/>
      <c r="AS296" s="65">
        <v>22</v>
      </c>
      <c r="AT296" s="65">
        <v>7</v>
      </c>
      <c r="AU296" s="65"/>
      <c r="AV296" s="65"/>
      <c r="AW296" s="65"/>
      <c r="AX296" s="65"/>
      <c r="AY296" s="65"/>
    </row>
    <row r="297" spans="2:51" ht="14.25">
      <c r="B297" s="105">
        <v>5011</v>
      </c>
      <c r="C297" s="55" t="s">
        <v>718</v>
      </c>
      <c r="D297" s="43">
        <f t="shared" si="32"/>
        <v>205</v>
      </c>
      <c r="E297" s="149">
        <f t="shared" si="33"/>
        <v>12</v>
      </c>
      <c r="F297" s="65"/>
      <c r="G297" s="65">
        <v>38</v>
      </c>
      <c r="H297" s="65"/>
      <c r="I297" s="65"/>
      <c r="J297" s="65"/>
      <c r="K297" s="65">
        <v>2</v>
      </c>
      <c r="L297" s="65">
        <v>35</v>
      </c>
      <c r="M297" s="65"/>
      <c r="N297" s="65"/>
      <c r="O297" s="65"/>
      <c r="P297" s="65">
        <v>30</v>
      </c>
      <c r="Q297" s="65"/>
      <c r="R297" s="65">
        <v>2</v>
      </c>
      <c r="S297" s="65">
        <v>33</v>
      </c>
      <c r="T297" s="65"/>
      <c r="U297" s="65"/>
      <c r="V297" s="65"/>
      <c r="W297" s="65">
        <v>3</v>
      </c>
      <c r="X297" s="65"/>
      <c r="Y297" s="65"/>
      <c r="Z297" s="65"/>
      <c r="AA297" s="65"/>
      <c r="AB297" s="65">
        <v>23</v>
      </c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>
        <v>5</v>
      </c>
      <c r="AO297" s="65"/>
      <c r="AP297" s="65"/>
      <c r="AQ297" s="65">
        <v>1</v>
      </c>
      <c r="AR297" s="65"/>
      <c r="AS297" s="65">
        <v>31</v>
      </c>
      <c r="AT297" s="65">
        <v>2</v>
      </c>
      <c r="AU297" s="65"/>
      <c r="AV297" s="65"/>
      <c r="AW297" s="65"/>
      <c r="AX297" s="65"/>
      <c r="AY297" s="65"/>
    </row>
    <row r="298" spans="2:51" ht="14.25">
      <c r="B298" s="105">
        <v>5012</v>
      </c>
      <c r="C298" s="55" t="s">
        <v>719</v>
      </c>
      <c r="D298" s="43">
        <f t="shared" si="32"/>
        <v>144</v>
      </c>
      <c r="E298" s="149">
        <f t="shared" si="33"/>
        <v>9</v>
      </c>
      <c r="F298" s="65"/>
      <c r="G298" s="65">
        <v>24</v>
      </c>
      <c r="H298" s="65"/>
      <c r="I298" s="65"/>
      <c r="J298" s="65"/>
      <c r="K298" s="65"/>
      <c r="L298" s="65">
        <v>21</v>
      </c>
      <c r="M298" s="65"/>
      <c r="N298" s="65"/>
      <c r="O298" s="65"/>
      <c r="P298" s="65">
        <v>24</v>
      </c>
      <c r="Q298" s="65"/>
      <c r="R298" s="65"/>
      <c r="S298" s="65">
        <v>25</v>
      </c>
      <c r="T298" s="65"/>
      <c r="U298" s="65"/>
      <c r="V298" s="65"/>
      <c r="W298" s="65"/>
      <c r="X298" s="65"/>
      <c r="Y298" s="65"/>
      <c r="Z298" s="65"/>
      <c r="AA298" s="65"/>
      <c r="AB298" s="65">
        <v>4</v>
      </c>
      <c r="AC298" s="65">
        <v>6</v>
      </c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>
        <v>5</v>
      </c>
      <c r="AO298" s="65"/>
      <c r="AP298" s="65"/>
      <c r="AQ298" s="65"/>
      <c r="AR298" s="65"/>
      <c r="AS298" s="65">
        <v>2</v>
      </c>
      <c r="AT298" s="65">
        <v>33</v>
      </c>
      <c r="AU298" s="65"/>
      <c r="AV298" s="65"/>
      <c r="AW298" s="65"/>
      <c r="AX298" s="65"/>
      <c r="AY298" s="65"/>
    </row>
    <row r="299" spans="2:51" ht="14.25">
      <c r="B299" s="105">
        <v>5024</v>
      </c>
      <c r="C299" s="55" t="s">
        <v>720</v>
      </c>
      <c r="D299" s="43">
        <f t="shared" si="32"/>
        <v>51</v>
      </c>
      <c r="E299" s="149">
        <f t="shared" si="33"/>
        <v>8</v>
      </c>
      <c r="F299" s="65"/>
      <c r="G299" s="65">
        <v>10</v>
      </c>
      <c r="H299" s="65"/>
      <c r="I299" s="65"/>
      <c r="J299" s="65"/>
      <c r="K299" s="65">
        <v>3</v>
      </c>
      <c r="L299" s="65">
        <v>9</v>
      </c>
      <c r="M299" s="65"/>
      <c r="N299" s="65"/>
      <c r="O299" s="65"/>
      <c r="P299" s="65">
        <v>10</v>
      </c>
      <c r="Q299" s="65"/>
      <c r="R299" s="65"/>
      <c r="S299" s="65">
        <v>9</v>
      </c>
      <c r="T299" s="65"/>
      <c r="U299" s="65"/>
      <c r="V299" s="65"/>
      <c r="W299" s="65"/>
      <c r="X299" s="65"/>
      <c r="Y299" s="65"/>
      <c r="Z299" s="65"/>
      <c r="AA299" s="65"/>
      <c r="AB299" s="65">
        <v>6</v>
      </c>
      <c r="AC299" s="65"/>
      <c r="AD299" s="65"/>
      <c r="AE299" s="65"/>
      <c r="AF299" s="65"/>
      <c r="AG299" s="65"/>
      <c r="AH299" s="65"/>
      <c r="AI299" s="65">
        <v>2</v>
      </c>
      <c r="AJ299" s="65"/>
      <c r="AK299" s="65"/>
      <c r="AL299" s="65"/>
      <c r="AM299" s="65"/>
      <c r="AN299" s="65"/>
      <c r="AO299" s="65"/>
      <c r="AP299" s="65">
        <v>2</v>
      </c>
      <c r="AQ299" s="65"/>
      <c r="AR299" s="65"/>
      <c r="AS299" s="65"/>
      <c r="AT299" s="65"/>
      <c r="AU299" s="65"/>
      <c r="AV299" s="65"/>
      <c r="AW299" s="65"/>
      <c r="AX299" s="65"/>
      <c r="AY299" s="65"/>
    </row>
    <row r="300" spans="2:51" ht="14.25">
      <c r="B300" s="105">
        <v>5059</v>
      </c>
      <c r="C300" s="55" t="s">
        <v>721</v>
      </c>
      <c r="D300" s="43">
        <f t="shared" si="32"/>
        <v>127</v>
      </c>
      <c r="E300" s="149">
        <f t="shared" si="33"/>
        <v>12</v>
      </c>
      <c r="F300" s="65"/>
      <c r="G300" s="65">
        <v>12</v>
      </c>
      <c r="H300" s="65"/>
      <c r="I300" s="65"/>
      <c r="J300" s="65"/>
      <c r="K300" s="65"/>
      <c r="L300" s="65">
        <v>12</v>
      </c>
      <c r="M300" s="65"/>
      <c r="N300" s="65"/>
      <c r="O300" s="65"/>
      <c r="P300" s="65">
        <v>12</v>
      </c>
      <c r="Q300" s="65"/>
      <c r="R300" s="65">
        <v>1</v>
      </c>
      <c r="S300" s="65">
        <v>12</v>
      </c>
      <c r="T300" s="65"/>
      <c r="U300" s="65"/>
      <c r="V300" s="65"/>
      <c r="W300" s="65"/>
      <c r="X300" s="65"/>
      <c r="Y300" s="65"/>
      <c r="Z300" s="65"/>
      <c r="AA300" s="65">
        <v>2</v>
      </c>
      <c r="AB300" s="65">
        <v>34</v>
      </c>
      <c r="AC300" s="65">
        <v>7</v>
      </c>
      <c r="AD300" s="65"/>
      <c r="AE300" s="65"/>
      <c r="AF300" s="65"/>
      <c r="AG300" s="65"/>
      <c r="AH300" s="65"/>
      <c r="AI300" s="65"/>
      <c r="AJ300" s="65"/>
      <c r="AK300" s="65"/>
      <c r="AL300" s="65"/>
      <c r="AM300" s="65">
        <v>2</v>
      </c>
      <c r="AN300" s="65"/>
      <c r="AO300" s="65"/>
      <c r="AP300" s="65"/>
      <c r="AQ300" s="65">
        <v>1</v>
      </c>
      <c r="AR300" s="65"/>
      <c r="AS300" s="65">
        <v>28</v>
      </c>
      <c r="AT300" s="65">
        <v>4</v>
      </c>
      <c r="AU300" s="65"/>
      <c r="AV300" s="65"/>
      <c r="AW300" s="65"/>
      <c r="AX300" s="65"/>
      <c r="AY300" s="65"/>
    </row>
    <row r="301" spans="2:51" ht="14.25">
      <c r="B301" s="105">
        <v>5061</v>
      </c>
      <c r="C301" s="55" t="s">
        <v>722</v>
      </c>
      <c r="D301" s="43">
        <f t="shared" si="32"/>
        <v>284</v>
      </c>
      <c r="E301" s="149">
        <f t="shared" si="33"/>
        <v>11</v>
      </c>
      <c r="F301" s="65"/>
      <c r="G301" s="65">
        <v>39</v>
      </c>
      <c r="H301" s="65"/>
      <c r="I301" s="65"/>
      <c r="J301" s="65"/>
      <c r="K301" s="65">
        <v>1</v>
      </c>
      <c r="L301" s="65">
        <v>30</v>
      </c>
      <c r="M301" s="65"/>
      <c r="N301" s="65"/>
      <c r="O301" s="65"/>
      <c r="P301" s="65">
        <v>41</v>
      </c>
      <c r="Q301" s="65"/>
      <c r="R301" s="65"/>
      <c r="S301" s="65">
        <v>44</v>
      </c>
      <c r="T301" s="65"/>
      <c r="U301" s="65"/>
      <c r="V301" s="65"/>
      <c r="W301" s="65"/>
      <c r="X301" s="65"/>
      <c r="Y301" s="65"/>
      <c r="Z301" s="65"/>
      <c r="AA301" s="65">
        <v>99</v>
      </c>
      <c r="AB301" s="65">
        <v>2</v>
      </c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>
        <v>1</v>
      </c>
      <c r="AN301" s="65"/>
      <c r="AO301" s="65"/>
      <c r="AP301" s="65"/>
      <c r="AQ301" s="65">
        <v>2</v>
      </c>
      <c r="AR301" s="65"/>
      <c r="AS301" s="65"/>
      <c r="AT301" s="65">
        <v>23</v>
      </c>
      <c r="AU301" s="65"/>
      <c r="AV301" s="65">
        <v>2</v>
      </c>
      <c r="AW301" s="65"/>
      <c r="AX301" s="65"/>
      <c r="AY301" s="65"/>
    </row>
    <row r="302" spans="2:51" ht="14.25">
      <c r="B302" s="105">
        <v>5072</v>
      </c>
      <c r="C302" s="55" t="s">
        <v>723</v>
      </c>
      <c r="D302" s="43">
        <f t="shared" si="32"/>
        <v>125</v>
      </c>
      <c r="E302" s="149">
        <f t="shared" si="33"/>
        <v>13</v>
      </c>
      <c r="F302" s="65"/>
      <c r="G302" s="65">
        <v>12</v>
      </c>
      <c r="H302" s="65"/>
      <c r="I302" s="65"/>
      <c r="J302" s="65"/>
      <c r="K302" s="65">
        <v>2</v>
      </c>
      <c r="L302" s="65">
        <v>10</v>
      </c>
      <c r="M302" s="65"/>
      <c r="N302" s="65"/>
      <c r="O302" s="65">
        <v>2</v>
      </c>
      <c r="P302" s="65">
        <v>12</v>
      </c>
      <c r="Q302" s="65"/>
      <c r="R302" s="65">
        <v>2</v>
      </c>
      <c r="S302" s="65">
        <v>11</v>
      </c>
      <c r="T302" s="65"/>
      <c r="U302" s="65"/>
      <c r="V302" s="65"/>
      <c r="W302" s="65">
        <v>2</v>
      </c>
      <c r="X302" s="65"/>
      <c r="Y302" s="65"/>
      <c r="Z302" s="65"/>
      <c r="AA302" s="65"/>
      <c r="AB302" s="65">
        <v>5</v>
      </c>
      <c r="AC302" s="65">
        <v>2</v>
      </c>
      <c r="AD302" s="65"/>
      <c r="AE302" s="65"/>
      <c r="AF302" s="65"/>
      <c r="AG302" s="65"/>
      <c r="AH302" s="65"/>
      <c r="AI302" s="65"/>
      <c r="AJ302" s="65"/>
      <c r="AK302" s="65"/>
      <c r="AL302" s="65"/>
      <c r="AM302" s="65">
        <v>8</v>
      </c>
      <c r="AN302" s="65"/>
      <c r="AO302" s="65"/>
      <c r="AP302" s="65">
        <v>54</v>
      </c>
      <c r="AQ302" s="65"/>
      <c r="AR302" s="65"/>
      <c r="AS302" s="65">
        <v>3</v>
      </c>
      <c r="AT302" s="65"/>
      <c r="AU302" s="65"/>
      <c r="AV302" s="65"/>
      <c r="AW302" s="65"/>
      <c r="AX302" s="65"/>
      <c r="AY302" s="65"/>
    </row>
    <row r="303" spans="2:51" ht="14.25">
      <c r="B303" s="105">
        <v>5078</v>
      </c>
      <c r="C303" s="55" t="s">
        <v>724</v>
      </c>
      <c r="D303" s="43">
        <f t="shared" si="32"/>
        <v>224</v>
      </c>
      <c r="E303" s="149">
        <f t="shared" si="33"/>
        <v>14</v>
      </c>
      <c r="F303" s="65">
        <v>2</v>
      </c>
      <c r="G303" s="65">
        <v>27</v>
      </c>
      <c r="H303" s="65"/>
      <c r="I303" s="65"/>
      <c r="J303" s="65"/>
      <c r="K303" s="65"/>
      <c r="L303" s="65">
        <v>26</v>
      </c>
      <c r="M303" s="65"/>
      <c r="N303" s="65"/>
      <c r="O303" s="65"/>
      <c r="P303" s="65">
        <v>30</v>
      </c>
      <c r="Q303" s="65"/>
      <c r="R303" s="65">
        <v>3</v>
      </c>
      <c r="S303" s="65">
        <v>33</v>
      </c>
      <c r="T303" s="65"/>
      <c r="U303" s="65"/>
      <c r="V303" s="65">
        <v>1</v>
      </c>
      <c r="W303" s="65"/>
      <c r="X303" s="65"/>
      <c r="Y303" s="65"/>
      <c r="Z303" s="65"/>
      <c r="AA303" s="65">
        <v>26</v>
      </c>
      <c r="AB303" s="65">
        <v>8</v>
      </c>
      <c r="AC303" s="65">
        <v>7</v>
      </c>
      <c r="AD303" s="65"/>
      <c r="AE303" s="65"/>
      <c r="AF303" s="65"/>
      <c r="AG303" s="65"/>
      <c r="AH303" s="65"/>
      <c r="AI303" s="65">
        <v>2</v>
      </c>
      <c r="AJ303" s="65"/>
      <c r="AK303" s="65"/>
      <c r="AL303" s="65"/>
      <c r="AM303" s="65"/>
      <c r="AN303" s="65"/>
      <c r="AO303" s="65"/>
      <c r="AP303" s="65"/>
      <c r="AQ303" s="65"/>
      <c r="AR303" s="65">
        <v>1</v>
      </c>
      <c r="AS303" s="65">
        <v>9</v>
      </c>
      <c r="AT303" s="65">
        <v>49</v>
      </c>
      <c r="AU303" s="65"/>
      <c r="AV303" s="65"/>
      <c r="AW303" s="65"/>
      <c r="AX303" s="65"/>
      <c r="AY303" s="65"/>
    </row>
    <row r="304" spans="2:51" ht="14.25">
      <c r="B304" s="105">
        <v>5089</v>
      </c>
      <c r="C304" s="55" t="s">
        <v>725</v>
      </c>
      <c r="D304" s="43">
        <f t="shared" si="32"/>
        <v>304</v>
      </c>
      <c r="E304" s="149">
        <f t="shared" si="33"/>
        <v>12</v>
      </c>
      <c r="F304" s="65"/>
      <c r="G304" s="65">
        <v>55</v>
      </c>
      <c r="H304" s="65"/>
      <c r="I304" s="65"/>
      <c r="J304" s="65"/>
      <c r="K304" s="65"/>
      <c r="L304" s="65">
        <v>49</v>
      </c>
      <c r="M304" s="65"/>
      <c r="N304" s="65"/>
      <c r="O304" s="65"/>
      <c r="P304" s="65">
        <v>60</v>
      </c>
      <c r="Q304" s="65"/>
      <c r="R304" s="65">
        <v>2</v>
      </c>
      <c r="S304" s="65">
        <v>57</v>
      </c>
      <c r="T304" s="65"/>
      <c r="U304" s="65">
        <v>2</v>
      </c>
      <c r="V304" s="65"/>
      <c r="W304" s="65"/>
      <c r="X304" s="65"/>
      <c r="Y304" s="65"/>
      <c r="Z304" s="65"/>
      <c r="AA304" s="65">
        <v>20</v>
      </c>
      <c r="AB304" s="65">
        <v>7</v>
      </c>
      <c r="AC304" s="65">
        <v>4</v>
      </c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>
        <v>14</v>
      </c>
      <c r="AT304" s="65">
        <v>33</v>
      </c>
      <c r="AU304" s="65"/>
      <c r="AV304" s="65">
        <v>1</v>
      </c>
      <c r="AW304" s="65"/>
      <c r="AX304" s="65"/>
      <c r="AY304" s="65"/>
    </row>
    <row r="305" spans="2:51" ht="14.25">
      <c r="B305" s="105">
        <v>5100</v>
      </c>
      <c r="C305" s="55" t="s">
        <v>726</v>
      </c>
      <c r="D305" s="43">
        <f t="shared" si="32"/>
        <v>186</v>
      </c>
      <c r="E305" s="149">
        <f t="shared" si="33"/>
        <v>14</v>
      </c>
      <c r="F305" s="65"/>
      <c r="G305" s="65">
        <v>26</v>
      </c>
      <c r="H305" s="65"/>
      <c r="I305" s="65"/>
      <c r="J305" s="65"/>
      <c r="K305" s="65">
        <v>1</v>
      </c>
      <c r="L305" s="65">
        <v>23</v>
      </c>
      <c r="M305" s="65"/>
      <c r="N305" s="65"/>
      <c r="O305" s="65"/>
      <c r="P305" s="65">
        <v>25</v>
      </c>
      <c r="Q305" s="65"/>
      <c r="R305" s="65"/>
      <c r="S305" s="65">
        <v>31</v>
      </c>
      <c r="T305" s="65"/>
      <c r="U305" s="65"/>
      <c r="V305" s="65"/>
      <c r="W305" s="65"/>
      <c r="X305" s="65"/>
      <c r="Y305" s="65"/>
      <c r="Z305" s="65"/>
      <c r="AA305" s="65">
        <v>2</v>
      </c>
      <c r="AB305" s="65">
        <v>22</v>
      </c>
      <c r="AC305" s="65">
        <v>10</v>
      </c>
      <c r="AD305" s="65"/>
      <c r="AE305" s="65"/>
      <c r="AF305" s="65"/>
      <c r="AG305" s="65"/>
      <c r="AH305" s="65"/>
      <c r="AI305" s="65"/>
      <c r="AJ305" s="65"/>
      <c r="AK305" s="65"/>
      <c r="AL305" s="65">
        <v>4</v>
      </c>
      <c r="AM305" s="65">
        <v>3</v>
      </c>
      <c r="AN305" s="65">
        <v>4</v>
      </c>
      <c r="AO305" s="65"/>
      <c r="AP305" s="65"/>
      <c r="AQ305" s="65"/>
      <c r="AR305" s="65">
        <v>3</v>
      </c>
      <c r="AS305" s="65">
        <v>20</v>
      </c>
      <c r="AT305" s="65">
        <v>12</v>
      </c>
      <c r="AU305" s="65"/>
      <c r="AV305" s="65"/>
      <c r="AW305" s="65"/>
      <c r="AX305" s="65"/>
      <c r="AY305" s="65"/>
    </row>
    <row r="306" spans="2:51" ht="14.25">
      <c r="B306" s="105">
        <v>5102</v>
      </c>
      <c r="C306" s="53" t="s">
        <v>727</v>
      </c>
      <c r="D306" s="43">
        <f t="shared" si="32"/>
        <v>4</v>
      </c>
      <c r="E306" s="149">
        <f t="shared" si="33"/>
        <v>4</v>
      </c>
      <c r="F306" s="65"/>
      <c r="G306" s="65">
        <v>1</v>
      </c>
      <c r="H306" s="65"/>
      <c r="I306" s="65"/>
      <c r="J306" s="65"/>
      <c r="K306" s="65"/>
      <c r="L306" s="65">
        <v>1</v>
      </c>
      <c r="M306" s="65"/>
      <c r="N306" s="65"/>
      <c r="O306" s="65"/>
      <c r="P306" s="65">
        <v>1</v>
      </c>
      <c r="Q306" s="65"/>
      <c r="R306" s="65"/>
      <c r="S306" s="65">
        <v>1</v>
      </c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</row>
    <row r="307" spans="2:51" ht="14.25">
      <c r="B307" s="105">
        <v>5127</v>
      </c>
      <c r="C307" s="55" t="s">
        <v>728</v>
      </c>
      <c r="D307" s="43">
        <f t="shared" si="32"/>
        <v>206</v>
      </c>
      <c r="E307" s="149">
        <f t="shared" si="33"/>
        <v>9</v>
      </c>
      <c r="F307" s="65"/>
      <c r="G307" s="65">
        <v>14</v>
      </c>
      <c r="H307" s="65"/>
      <c r="I307" s="65"/>
      <c r="J307" s="65"/>
      <c r="K307" s="65"/>
      <c r="L307" s="65">
        <v>21</v>
      </c>
      <c r="M307" s="65"/>
      <c r="N307" s="65"/>
      <c r="O307" s="65">
        <v>2</v>
      </c>
      <c r="P307" s="65">
        <v>11</v>
      </c>
      <c r="Q307" s="65"/>
      <c r="R307" s="65"/>
      <c r="S307" s="65">
        <v>10</v>
      </c>
      <c r="T307" s="65"/>
      <c r="U307" s="65"/>
      <c r="V307" s="65"/>
      <c r="W307" s="65"/>
      <c r="X307" s="65"/>
      <c r="Y307" s="65"/>
      <c r="Z307" s="65"/>
      <c r="AA307" s="65">
        <v>1</v>
      </c>
      <c r="AB307" s="65">
        <v>38</v>
      </c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>
        <v>107</v>
      </c>
      <c r="AT307" s="65">
        <v>2</v>
      </c>
      <c r="AU307" s="65"/>
      <c r="AV307" s="65"/>
      <c r="AW307" s="65"/>
      <c r="AX307" s="65"/>
      <c r="AY307" s="65"/>
    </row>
    <row r="308" spans="2:51" ht="14.25">
      <c r="B308" s="105">
        <v>5137</v>
      </c>
      <c r="C308" s="55" t="s">
        <v>954</v>
      </c>
      <c r="D308" s="43">
        <f t="shared" si="32"/>
        <v>216</v>
      </c>
      <c r="E308" s="149">
        <f t="shared" si="33"/>
        <v>9</v>
      </c>
      <c r="F308" s="65"/>
      <c r="G308" s="65">
        <v>14</v>
      </c>
      <c r="H308" s="65"/>
      <c r="I308" s="65"/>
      <c r="J308" s="65"/>
      <c r="K308" s="65">
        <v>2</v>
      </c>
      <c r="L308" s="65">
        <v>9</v>
      </c>
      <c r="M308" s="65"/>
      <c r="N308" s="65"/>
      <c r="O308" s="65"/>
      <c r="P308" s="65">
        <v>12</v>
      </c>
      <c r="Q308" s="65"/>
      <c r="R308" s="65"/>
      <c r="S308" s="65">
        <v>11</v>
      </c>
      <c r="T308" s="65"/>
      <c r="U308" s="65"/>
      <c r="V308" s="65"/>
      <c r="W308" s="65"/>
      <c r="X308" s="65"/>
      <c r="Y308" s="65"/>
      <c r="Z308" s="65"/>
      <c r="AA308" s="65">
        <v>1</v>
      </c>
      <c r="AB308" s="65">
        <v>130</v>
      </c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>
        <v>36</v>
      </c>
      <c r="AT308" s="65">
        <v>1</v>
      </c>
      <c r="AU308" s="65"/>
      <c r="AV308" s="65"/>
      <c r="AW308" s="65"/>
      <c r="AX308" s="65"/>
      <c r="AY308" s="65"/>
    </row>
    <row r="309" spans="2:51" ht="14.25">
      <c r="B309" s="105">
        <v>5142</v>
      </c>
      <c r="C309" s="55" t="s">
        <v>729</v>
      </c>
      <c r="D309" s="43">
        <f t="shared" si="32"/>
        <v>60</v>
      </c>
      <c r="E309" s="149">
        <f t="shared" si="33"/>
        <v>7</v>
      </c>
      <c r="F309" s="65"/>
      <c r="G309" s="65">
        <v>7</v>
      </c>
      <c r="H309" s="65"/>
      <c r="I309" s="65"/>
      <c r="J309" s="65"/>
      <c r="K309" s="65"/>
      <c r="L309" s="65">
        <v>12</v>
      </c>
      <c r="M309" s="65"/>
      <c r="N309" s="65"/>
      <c r="O309" s="65"/>
      <c r="P309" s="65">
        <v>7</v>
      </c>
      <c r="Q309" s="65"/>
      <c r="R309" s="65"/>
      <c r="S309" s="65">
        <v>7</v>
      </c>
      <c r="T309" s="65"/>
      <c r="U309" s="65"/>
      <c r="V309" s="65"/>
      <c r="W309" s="65"/>
      <c r="X309" s="65"/>
      <c r="Y309" s="65"/>
      <c r="Z309" s="65"/>
      <c r="AA309" s="65"/>
      <c r="AB309" s="65">
        <v>4</v>
      </c>
      <c r="AC309" s="65">
        <v>2</v>
      </c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>
        <v>21</v>
      </c>
      <c r="AT309" s="65"/>
      <c r="AU309" s="65"/>
      <c r="AV309" s="65"/>
      <c r="AW309" s="65"/>
      <c r="AX309" s="65"/>
      <c r="AY309" s="65"/>
    </row>
    <row r="310" spans="2:51" ht="14.25">
      <c r="B310" s="105">
        <v>5177</v>
      </c>
      <c r="C310" s="55" t="s">
        <v>730</v>
      </c>
      <c r="D310" s="43">
        <f t="shared" si="32"/>
        <v>165</v>
      </c>
      <c r="E310" s="149">
        <f t="shared" si="33"/>
        <v>14</v>
      </c>
      <c r="F310" s="65"/>
      <c r="G310" s="65">
        <v>23</v>
      </c>
      <c r="H310" s="65"/>
      <c r="I310" s="65"/>
      <c r="J310" s="65"/>
      <c r="K310" s="65"/>
      <c r="L310" s="65">
        <v>25</v>
      </c>
      <c r="M310" s="65"/>
      <c r="N310" s="65"/>
      <c r="O310" s="65">
        <v>2</v>
      </c>
      <c r="P310" s="65">
        <v>27</v>
      </c>
      <c r="Q310" s="65"/>
      <c r="R310" s="65">
        <v>2</v>
      </c>
      <c r="S310" s="65">
        <v>29</v>
      </c>
      <c r="T310" s="65"/>
      <c r="U310" s="65"/>
      <c r="V310" s="65">
        <v>2</v>
      </c>
      <c r="W310" s="65"/>
      <c r="X310" s="65"/>
      <c r="Y310" s="65"/>
      <c r="Z310" s="65"/>
      <c r="AA310" s="65"/>
      <c r="AB310" s="65">
        <v>27</v>
      </c>
      <c r="AC310" s="65">
        <v>3</v>
      </c>
      <c r="AD310" s="65"/>
      <c r="AE310" s="65"/>
      <c r="AF310" s="65"/>
      <c r="AG310" s="65">
        <v>2</v>
      </c>
      <c r="AH310" s="65"/>
      <c r="AI310" s="65"/>
      <c r="AJ310" s="65"/>
      <c r="AK310" s="65"/>
      <c r="AL310" s="65"/>
      <c r="AM310" s="65">
        <v>4</v>
      </c>
      <c r="AN310" s="65">
        <v>5</v>
      </c>
      <c r="AO310" s="65"/>
      <c r="AP310" s="65"/>
      <c r="AQ310" s="65"/>
      <c r="AR310" s="65"/>
      <c r="AS310" s="65">
        <v>13</v>
      </c>
      <c r="AT310" s="65">
        <v>1</v>
      </c>
      <c r="AU310" s="65"/>
      <c r="AV310" s="65"/>
      <c r="AW310" s="65"/>
      <c r="AX310" s="65"/>
      <c r="AY310" s="65"/>
    </row>
    <row r="311" spans="2:51" ht="14.25">
      <c r="B311" s="105">
        <v>5178</v>
      </c>
      <c r="C311" s="55" t="s">
        <v>731</v>
      </c>
      <c r="D311" s="43">
        <f t="shared" si="32"/>
        <v>113</v>
      </c>
      <c r="E311" s="149">
        <f t="shared" si="33"/>
        <v>13</v>
      </c>
      <c r="F311" s="65"/>
      <c r="G311" s="65">
        <v>8</v>
      </c>
      <c r="H311" s="65"/>
      <c r="I311" s="65"/>
      <c r="J311" s="65"/>
      <c r="K311" s="65">
        <v>1</v>
      </c>
      <c r="L311" s="65">
        <v>9</v>
      </c>
      <c r="M311" s="65"/>
      <c r="N311" s="65"/>
      <c r="O311" s="65"/>
      <c r="P311" s="65">
        <v>8</v>
      </c>
      <c r="Q311" s="65"/>
      <c r="R311" s="65"/>
      <c r="S311" s="65">
        <v>9</v>
      </c>
      <c r="T311" s="65"/>
      <c r="U311" s="65"/>
      <c r="V311" s="65"/>
      <c r="W311" s="65">
        <v>2</v>
      </c>
      <c r="X311" s="65"/>
      <c r="Y311" s="65"/>
      <c r="Z311" s="65"/>
      <c r="AA311" s="65">
        <v>1</v>
      </c>
      <c r="AB311" s="65">
        <v>32</v>
      </c>
      <c r="AC311" s="65">
        <v>2</v>
      </c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>
        <v>5</v>
      </c>
      <c r="AO311" s="65"/>
      <c r="AP311" s="65">
        <v>1</v>
      </c>
      <c r="AQ311" s="65"/>
      <c r="AR311" s="65"/>
      <c r="AS311" s="65">
        <v>33</v>
      </c>
      <c r="AT311" s="65">
        <v>2</v>
      </c>
      <c r="AU311" s="65"/>
      <c r="AV311" s="65"/>
      <c r="AW311" s="65"/>
      <c r="AX311" s="65"/>
      <c r="AY311" s="65"/>
    </row>
    <row r="312" spans="2:51" ht="14.25">
      <c r="B312" s="105">
        <v>5180</v>
      </c>
      <c r="C312" s="55" t="s">
        <v>732</v>
      </c>
      <c r="D312" s="43">
        <f t="shared" si="32"/>
        <v>227</v>
      </c>
      <c r="E312" s="149">
        <f t="shared" si="33"/>
        <v>11</v>
      </c>
      <c r="F312" s="65"/>
      <c r="G312" s="65">
        <v>43</v>
      </c>
      <c r="H312" s="65"/>
      <c r="I312" s="65"/>
      <c r="J312" s="65"/>
      <c r="K312" s="65"/>
      <c r="L312" s="65">
        <v>41</v>
      </c>
      <c r="M312" s="65"/>
      <c r="N312" s="65"/>
      <c r="O312" s="65"/>
      <c r="P312" s="65">
        <v>61</v>
      </c>
      <c r="Q312" s="65"/>
      <c r="R312" s="65"/>
      <c r="S312" s="65">
        <v>44</v>
      </c>
      <c r="T312" s="65"/>
      <c r="U312" s="65"/>
      <c r="V312" s="65"/>
      <c r="W312" s="65"/>
      <c r="X312" s="65"/>
      <c r="Y312" s="65"/>
      <c r="Z312" s="65"/>
      <c r="AA312" s="65">
        <v>9</v>
      </c>
      <c r="AB312" s="65">
        <v>1</v>
      </c>
      <c r="AC312" s="65">
        <v>3</v>
      </c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>
        <v>1</v>
      </c>
      <c r="AO312" s="65"/>
      <c r="AP312" s="65"/>
      <c r="AQ312" s="65"/>
      <c r="AR312" s="65"/>
      <c r="AS312" s="65">
        <v>8</v>
      </c>
      <c r="AT312" s="65">
        <v>14</v>
      </c>
      <c r="AU312" s="65"/>
      <c r="AV312" s="65">
        <v>2</v>
      </c>
      <c r="AW312" s="65"/>
      <c r="AX312" s="65"/>
      <c r="AY312" s="65"/>
    </row>
    <row r="313" spans="2:51" ht="14.25">
      <c r="B313" s="105">
        <v>5194</v>
      </c>
      <c r="C313" s="55" t="s">
        <v>955</v>
      </c>
      <c r="D313" s="43">
        <f t="shared" si="32"/>
        <v>27</v>
      </c>
      <c r="E313" s="149">
        <f t="shared" si="33"/>
        <v>5</v>
      </c>
      <c r="F313" s="65"/>
      <c r="G313" s="65">
        <v>6</v>
      </c>
      <c r="H313" s="65"/>
      <c r="I313" s="65"/>
      <c r="J313" s="65"/>
      <c r="K313" s="65"/>
      <c r="L313" s="65">
        <v>5</v>
      </c>
      <c r="M313" s="65"/>
      <c r="N313" s="65"/>
      <c r="O313" s="65"/>
      <c r="P313" s="65">
        <v>9</v>
      </c>
      <c r="Q313" s="65"/>
      <c r="R313" s="65"/>
      <c r="S313" s="65">
        <v>5</v>
      </c>
      <c r="T313" s="65"/>
      <c r="U313" s="65"/>
      <c r="V313" s="65"/>
      <c r="W313" s="65"/>
      <c r="X313" s="65"/>
      <c r="Y313" s="65"/>
      <c r="Z313" s="65"/>
      <c r="AA313" s="65">
        <v>2</v>
      </c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</row>
    <row r="314" spans="2:51" ht="14.25">
      <c r="B314" s="105">
        <v>5202</v>
      </c>
      <c r="C314" s="55" t="s">
        <v>733</v>
      </c>
      <c r="D314" s="43">
        <f t="shared" si="32"/>
        <v>1</v>
      </c>
      <c r="E314" s="149">
        <f t="shared" si="33"/>
        <v>1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>
        <v>1</v>
      </c>
      <c r="AS314" s="65"/>
      <c r="AT314" s="65"/>
      <c r="AU314" s="65"/>
      <c r="AV314" s="65"/>
      <c r="AW314" s="65"/>
      <c r="AX314" s="65"/>
      <c r="AY314" s="65"/>
    </row>
    <row r="315" spans="2:51" ht="14.25">
      <c r="B315" s="107">
        <v>5205</v>
      </c>
      <c r="C315" s="55" t="s">
        <v>956</v>
      </c>
      <c r="D315" s="43">
        <f t="shared" si="32"/>
        <v>107</v>
      </c>
      <c r="E315" s="149">
        <f t="shared" si="33"/>
        <v>8</v>
      </c>
      <c r="F315" s="65"/>
      <c r="G315" s="65">
        <v>20</v>
      </c>
      <c r="H315" s="65"/>
      <c r="I315" s="65"/>
      <c r="J315" s="65"/>
      <c r="K315" s="65"/>
      <c r="L315" s="65">
        <v>15</v>
      </c>
      <c r="M315" s="65"/>
      <c r="N315" s="65"/>
      <c r="O315" s="65"/>
      <c r="P315" s="65">
        <v>26</v>
      </c>
      <c r="Q315" s="65"/>
      <c r="R315" s="65"/>
      <c r="S315" s="65">
        <v>25</v>
      </c>
      <c r="T315" s="65"/>
      <c r="U315" s="65"/>
      <c r="V315" s="65"/>
      <c r="W315" s="65"/>
      <c r="X315" s="65"/>
      <c r="Y315" s="65"/>
      <c r="Z315" s="65"/>
      <c r="AA315" s="65">
        <v>3</v>
      </c>
      <c r="AB315" s="65">
        <v>3</v>
      </c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>
        <v>6</v>
      </c>
      <c r="AT315" s="65">
        <v>9</v>
      </c>
      <c r="AU315" s="65"/>
      <c r="AV315" s="65"/>
      <c r="AW315" s="65"/>
      <c r="AX315" s="65"/>
      <c r="AY315" s="65"/>
    </row>
    <row r="316" spans="2:51" ht="14.25">
      <c r="B316" s="105">
        <v>5207</v>
      </c>
      <c r="C316" s="55" t="s">
        <v>957</v>
      </c>
      <c r="D316" s="43">
        <f t="shared" si="32"/>
        <v>332</v>
      </c>
      <c r="E316" s="149">
        <f t="shared" si="33"/>
        <v>12</v>
      </c>
      <c r="F316" s="65"/>
      <c r="G316" s="65">
        <v>50</v>
      </c>
      <c r="H316" s="65"/>
      <c r="I316" s="65"/>
      <c r="J316" s="65"/>
      <c r="K316" s="65">
        <v>1</v>
      </c>
      <c r="L316" s="65">
        <v>56</v>
      </c>
      <c r="M316" s="65"/>
      <c r="N316" s="65"/>
      <c r="O316" s="65"/>
      <c r="P316" s="65">
        <v>54</v>
      </c>
      <c r="Q316" s="65"/>
      <c r="R316" s="65"/>
      <c r="S316" s="65">
        <v>61</v>
      </c>
      <c r="T316" s="65"/>
      <c r="U316" s="65"/>
      <c r="V316" s="65"/>
      <c r="W316" s="65"/>
      <c r="X316" s="65"/>
      <c r="Y316" s="65"/>
      <c r="Z316" s="65"/>
      <c r="AA316" s="65">
        <v>21</v>
      </c>
      <c r="AB316" s="65">
        <v>6</v>
      </c>
      <c r="AC316" s="65">
        <v>4</v>
      </c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>
        <v>4</v>
      </c>
      <c r="AO316" s="65"/>
      <c r="AP316" s="65">
        <v>50</v>
      </c>
      <c r="AQ316" s="65"/>
      <c r="AR316" s="65"/>
      <c r="AS316" s="65">
        <v>8</v>
      </c>
      <c r="AT316" s="65">
        <v>17</v>
      </c>
      <c r="AU316" s="65"/>
      <c r="AV316" s="65"/>
      <c r="AW316" s="65"/>
      <c r="AX316" s="65"/>
      <c r="AY316" s="65"/>
    </row>
    <row r="317" spans="2:51" ht="14.25">
      <c r="B317" s="105">
        <v>5216</v>
      </c>
      <c r="C317" s="55" t="s">
        <v>958</v>
      </c>
      <c r="D317" s="43">
        <f t="shared" si="32"/>
        <v>279</v>
      </c>
      <c r="E317" s="149">
        <f t="shared" si="33"/>
        <v>13</v>
      </c>
      <c r="F317" s="65"/>
      <c r="G317" s="65">
        <v>31</v>
      </c>
      <c r="H317" s="65"/>
      <c r="I317" s="65"/>
      <c r="J317" s="65"/>
      <c r="K317" s="65"/>
      <c r="L317" s="65">
        <v>34</v>
      </c>
      <c r="M317" s="65"/>
      <c r="N317" s="65"/>
      <c r="O317" s="65"/>
      <c r="P317" s="65">
        <v>32</v>
      </c>
      <c r="Q317" s="65"/>
      <c r="R317" s="65">
        <v>1</v>
      </c>
      <c r="S317" s="65">
        <v>35</v>
      </c>
      <c r="T317" s="65"/>
      <c r="U317" s="65">
        <v>4</v>
      </c>
      <c r="V317" s="65"/>
      <c r="W317" s="65"/>
      <c r="X317" s="65"/>
      <c r="Y317" s="65"/>
      <c r="Z317" s="65"/>
      <c r="AA317" s="65">
        <v>9</v>
      </c>
      <c r="AB317" s="65">
        <v>26</v>
      </c>
      <c r="AC317" s="65">
        <v>22</v>
      </c>
      <c r="AD317" s="65"/>
      <c r="AE317" s="65"/>
      <c r="AF317" s="65"/>
      <c r="AG317" s="65"/>
      <c r="AH317" s="65"/>
      <c r="AI317" s="65"/>
      <c r="AJ317" s="65"/>
      <c r="AK317" s="65"/>
      <c r="AL317" s="65"/>
      <c r="AM317" s="65">
        <v>1</v>
      </c>
      <c r="AN317" s="65">
        <v>2</v>
      </c>
      <c r="AO317" s="65"/>
      <c r="AP317" s="65"/>
      <c r="AQ317" s="65"/>
      <c r="AR317" s="65"/>
      <c r="AS317" s="65">
        <v>43</v>
      </c>
      <c r="AT317" s="65">
        <v>39</v>
      </c>
      <c r="AU317" s="65"/>
      <c r="AV317" s="65"/>
      <c r="AW317" s="65"/>
      <c r="AX317" s="65"/>
      <c r="AY317" s="65"/>
    </row>
    <row r="318" spans="2:51" ht="14.25">
      <c r="B318" s="105">
        <v>5217</v>
      </c>
      <c r="C318" s="55" t="s">
        <v>734</v>
      </c>
      <c r="D318" s="43">
        <f t="shared" si="32"/>
        <v>232</v>
      </c>
      <c r="E318" s="149">
        <f t="shared" si="33"/>
        <v>11</v>
      </c>
      <c r="F318" s="65"/>
      <c r="G318" s="65">
        <v>15</v>
      </c>
      <c r="H318" s="65"/>
      <c r="I318" s="65"/>
      <c r="J318" s="65"/>
      <c r="K318" s="65"/>
      <c r="L318" s="65">
        <v>12</v>
      </c>
      <c r="M318" s="65"/>
      <c r="N318" s="65"/>
      <c r="O318" s="65"/>
      <c r="P318" s="65">
        <v>18</v>
      </c>
      <c r="Q318" s="65"/>
      <c r="R318" s="65">
        <v>2</v>
      </c>
      <c r="S318" s="65">
        <v>15</v>
      </c>
      <c r="T318" s="65"/>
      <c r="U318" s="65"/>
      <c r="V318" s="65"/>
      <c r="W318" s="65"/>
      <c r="X318" s="65"/>
      <c r="Y318" s="65"/>
      <c r="Z318" s="65"/>
      <c r="AA318" s="65">
        <v>21</v>
      </c>
      <c r="AB318" s="65"/>
      <c r="AC318" s="65">
        <v>10</v>
      </c>
      <c r="AD318" s="65"/>
      <c r="AE318" s="65"/>
      <c r="AF318" s="65"/>
      <c r="AG318" s="65">
        <v>2</v>
      </c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>
        <v>1</v>
      </c>
      <c r="AT318" s="65">
        <v>134</v>
      </c>
      <c r="AU318" s="65">
        <v>2</v>
      </c>
      <c r="AV318" s="65"/>
      <c r="AW318" s="65"/>
      <c r="AX318" s="65"/>
      <c r="AY318" s="65"/>
    </row>
    <row r="319" spans="2:51" ht="14.25">
      <c r="B319" s="105">
        <v>5222</v>
      </c>
      <c r="C319" s="55" t="s">
        <v>735</v>
      </c>
      <c r="D319" s="43">
        <f t="shared" si="32"/>
        <v>7</v>
      </c>
      <c r="E319" s="149">
        <f t="shared" si="33"/>
        <v>5</v>
      </c>
      <c r="F319" s="65"/>
      <c r="G319" s="65">
        <v>1</v>
      </c>
      <c r="H319" s="65"/>
      <c r="I319" s="65"/>
      <c r="J319" s="65"/>
      <c r="K319" s="65"/>
      <c r="L319" s="65">
        <v>1</v>
      </c>
      <c r="M319" s="65"/>
      <c r="N319" s="65"/>
      <c r="O319" s="65"/>
      <c r="P319" s="65">
        <v>1</v>
      </c>
      <c r="Q319" s="65"/>
      <c r="R319" s="65"/>
      <c r="S319" s="65">
        <v>1</v>
      </c>
      <c r="T319" s="65"/>
      <c r="U319" s="65"/>
      <c r="V319" s="65"/>
      <c r="W319" s="65"/>
      <c r="X319" s="65"/>
      <c r="Y319" s="65"/>
      <c r="Z319" s="65"/>
      <c r="AA319" s="65"/>
      <c r="AB319" s="65">
        <v>3</v>
      </c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</row>
    <row r="320" spans="2:51" ht="14.25">
      <c r="B320" s="107">
        <v>5229</v>
      </c>
      <c r="C320" s="55" t="s">
        <v>736</v>
      </c>
      <c r="D320" s="43">
        <f t="shared" si="32"/>
        <v>4</v>
      </c>
      <c r="E320" s="149">
        <f t="shared" si="33"/>
        <v>4</v>
      </c>
      <c r="F320" s="65"/>
      <c r="G320" s="65">
        <v>1</v>
      </c>
      <c r="H320" s="65"/>
      <c r="I320" s="65"/>
      <c r="J320" s="65"/>
      <c r="K320" s="65"/>
      <c r="L320" s="65">
        <v>1</v>
      </c>
      <c r="M320" s="65"/>
      <c r="N320" s="65"/>
      <c r="O320" s="65"/>
      <c r="P320" s="65">
        <v>1</v>
      </c>
      <c r="Q320" s="65"/>
      <c r="R320" s="65"/>
      <c r="S320" s="65">
        <v>1</v>
      </c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</row>
    <row r="321" spans="2:51" ht="14.25">
      <c r="B321" s="105">
        <v>5245</v>
      </c>
      <c r="C321" s="55" t="s">
        <v>737</v>
      </c>
      <c r="D321" s="43">
        <f t="shared" si="32"/>
        <v>378</v>
      </c>
      <c r="E321" s="149">
        <f t="shared" si="33"/>
        <v>16</v>
      </c>
      <c r="F321" s="65"/>
      <c r="G321" s="65">
        <v>37</v>
      </c>
      <c r="H321" s="65"/>
      <c r="I321" s="65"/>
      <c r="J321" s="65"/>
      <c r="K321" s="65"/>
      <c r="L321" s="65">
        <v>33</v>
      </c>
      <c r="M321" s="65"/>
      <c r="N321" s="65"/>
      <c r="O321" s="65">
        <v>2</v>
      </c>
      <c r="P321" s="65">
        <v>38</v>
      </c>
      <c r="Q321" s="65"/>
      <c r="R321" s="65">
        <v>6</v>
      </c>
      <c r="S321" s="65">
        <v>39</v>
      </c>
      <c r="T321" s="65"/>
      <c r="U321" s="65">
        <v>5</v>
      </c>
      <c r="V321" s="65"/>
      <c r="W321" s="65"/>
      <c r="X321" s="65"/>
      <c r="Y321" s="65"/>
      <c r="Z321" s="65"/>
      <c r="AA321" s="65">
        <v>9</v>
      </c>
      <c r="AB321" s="65">
        <v>6</v>
      </c>
      <c r="AC321" s="65">
        <v>45</v>
      </c>
      <c r="AD321" s="65"/>
      <c r="AE321" s="65"/>
      <c r="AF321" s="65"/>
      <c r="AG321" s="65">
        <v>2</v>
      </c>
      <c r="AH321" s="65"/>
      <c r="AI321" s="65"/>
      <c r="AJ321" s="65"/>
      <c r="AK321" s="65"/>
      <c r="AL321" s="65"/>
      <c r="AM321" s="65">
        <v>94</v>
      </c>
      <c r="AN321" s="65">
        <v>14</v>
      </c>
      <c r="AO321" s="65"/>
      <c r="AP321" s="65"/>
      <c r="AQ321" s="65">
        <v>4</v>
      </c>
      <c r="AR321" s="65"/>
      <c r="AS321" s="65">
        <v>9</v>
      </c>
      <c r="AT321" s="65">
        <v>35</v>
      </c>
      <c r="AU321" s="65"/>
      <c r="AV321" s="65"/>
      <c r="AW321" s="65"/>
      <c r="AX321" s="65"/>
      <c r="AY321" s="65"/>
    </row>
    <row r="322" spans="2:51" ht="14.25">
      <c r="B322" s="105">
        <v>5256</v>
      </c>
      <c r="C322" s="55" t="s">
        <v>738</v>
      </c>
      <c r="D322" s="43">
        <f t="shared" si="32"/>
        <v>130</v>
      </c>
      <c r="E322" s="149">
        <f t="shared" si="33"/>
        <v>11</v>
      </c>
      <c r="F322" s="65"/>
      <c r="G322" s="65">
        <v>17</v>
      </c>
      <c r="H322" s="65"/>
      <c r="I322" s="65"/>
      <c r="J322" s="65"/>
      <c r="K322" s="65"/>
      <c r="L322" s="65">
        <v>19</v>
      </c>
      <c r="M322" s="65"/>
      <c r="N322" s="65"/>
      <c r="O322" s="65"/>
      <c r="P322" s="65">
        <v>14</v>
      </c>
      <c r="Q322" s="65"/>
      <c r="R322" s="65">
        <v>2</v>
      </c>
      <c r="S322" s="65">
        <v>11</v>
      </c>
      <c r="T322" s="65"/>
      <c r="U322" s="65"/>
      <c r="V322" s="65"/>
      <c r="W322" s="65">
        <v>2</v>
      </c>
      <c r="X322" s="65"/>
      <c r="Y322" s="65"/>
      <c r="Z322" s="65"/>
      <c r="AA322" s="65">
        <v>3</v>
      </c>
      <c r="AB322" s="65">
        <v>7</v>
      </c>
      <c r="AC322" s="65">
        <v>18</v>
      </c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>
        <v>26</v>
      </c>
      <c r="AT322" s="65">
        <v>11</v>
      </c>
      <c r="AU322" s="65"/>
      <c r="AV322" s="65"/>
      <c r="AW322" s="65"/>
      <c r="AX322" s="65"/>
      <c r="AY322" s="65"/>
    </row>
    <row r="323" spans="2:51" ht="14.25">
      <c r="B323" s="105">
        <v>5271</v>
      </c>
      <c r="C323" s="55" t="s">
        <v>739</v>
      </c>
      <c r="D323" s="43">
        <f t="shared" si="32"/>
        <v>31</v>
      </c>
      <c r="E323" s="149">
        <f t="shared" si="33"/>
        <v>5</v>
      </c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>
        <v>1</v>
      </c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>
        <v>13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>
        <v>8</v>
      </c>
      <c r="AN323" s="65"/>
      <c r="AO323" s="65"/>
      <c r="AP323" s="65"/>
      <c r="AQ323" s="65"/>
      <c r="AR323" s="65"/>
      <c r="AS323" s="65">
        <v>8</v>
      </c>
      <c r="AT323" s="65">
        <v>1</v>
      </c>
      <c r="AU323" s="65"/>
      <c r="AV323" s="65"/>
      <c r="AW323" s="65"/>
      <c r="AX323" s="65"/>
      <c r="AY323" s="65"/>
    </row>
    <row r="324" spans="2:51" ht="14.25">
      <c r="B324" s="105">
        <v>5274</v>
      </c>
      <c r="C324" s="55" t="s">
        <v>740</v>
      </c>
      <c r="D324" s="43">
        <f t="shared" si="32"/>
        <v>1</v>
      </c>
      <c r="E324" s="149">
        <f t="shared" si="33"/>
        <v>1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>
        <v>1</v>
      </c>
      <c r="AU324" s="65"/>
      <c r="AV324" s="65"/>
      <c r="AW324" s="65"/>
      <c r="AX324" s="65"/>
      <c r="AY324" s="65"/>
    </row>
    <row r="325" spans="2:51" ht="14.25">
      <c r="B325" s="105">
        <v>5276</v>
      </c>
      <c r="C325" s="55" t="s">
        <v>741</v>
      </c>
      <c r="D325" s="43">
        <f t="shared" si="32"/>
        <v>83</v>
      </c>
      <c r="E325" s="149">
        <f t="shared" si="33"/>
        <v>13</v>
      </c>
      <c r="F325" s="65"/>
      <c r="G325" s="65">
        <v>4</v>
      </c>
      <c r="H325" s="65"/>
      <c r="I325" s="65"/>
      <c r="J325" s="65">
        <v>2</v>
      </c>
      <c r="K325" s="65"/>
      <c r="L325" s="65">
        <v>3</v>
      </c>
      <c r="M325" s="65"/>
      <c r="N325" s="65"/>
      <c r="O325" s="65"/>
      <c r="P325" s="65">
        <v>3</v>
      </c>
      <c r="Q325" s="65"/>
      <c r="R325" s="65"/>
      <c r="S325" s="65">
        <v>2</v>
      </c>
      <c r="T325" s="65"/>
      <c r="U325" s="65"/>
      <c r="V325" s="65"/>
      <c r="W325" s="65"/>
      <c r="X325" s="65"/>
      <c r="Y325" s="65"/>
      <c r="Z325" s="65"/>
      <c r="AA325" s="65">
        <v>2</v>
      </c>
      <c r="AB325" s="65">
        <v>24</v>
      </c>
      <c r="AC325" s="65">
        <v>8</v>
      </c>
      <c r="AD325" s="65"/>
      <c r="AE325" s="65"/>
      <c r="AF325" s="65"/>
      <c r="AG325" s="65">
        <v>2</v>
      </c>
      <c r="AH325" s="65"/>
      <c r="AI325" s="65"/>
      <c r="AJ325" s="65"/>
      <c r="AK325" s="65"/>
      <c r="AL325" s="65">
        <v>1</v>
      </c>
      <c r="AM325" s="65"/>
      <c r="AN325" s="65">
        <v>4</v>
      </c>
      <c r="AO325" s="65"/>
      <c r="AP325" s="65"/>
      <c r="AQ325" s="65"/>
      <c r="AR325" s="65"/>
      <c r="AS325" s="65">
        <v>26</v>
      </c>
      <c r="AT325" s="65">
        <v>2</v>
      </c>
      <c r="AU325" s="65"/>
      <c r="AV325" s="65"/>
      <c r="AW325" s="65"/>
      <c r="AX325" s="65"/>
      <c r="AY325" s="65"/>
    </row>
    <row r="326" spans="2:51" ht="14.25">
      <c r="B326" s="107">
        <v>5295</v>
      </c>
      <c r="C326" s="55" t="s">
        <v>742</v>
      </c>
      <c r="D326" s="43">
        <f t="shared" si="32"/>
        <v>32</v>
      </c>
      <c r="E326" s="149">
        <f t="shared" si="33"/>
        <v>8</v>
      </c>
      <c r="F326" s="65"/>
      <c r="G326" s="65">
        <v>1</v>
      </c>
      <c r="H326" s="65"/>
      <c r="I326" s="65"/>
      <c r="J326" s="65"/>
      <c r="K326" s="65"/>
      <c r="L326" s="65">
        <v>2</v>
      </c>
      <c r="M326" s="65"/>
      <c r="N326" s="65"/>
      <c r="O326" s="65"/>
      <c r="P326" s="65">
        <v>1</v>
      </c>
      <c r="Q326" s="65"/>
      <c r="R326" s="65"/>
      <c r="S326" s="65">
        <v>1</v>
      </c>
      <c r="T326" s="65"/>
      <c r="U326" s="65"/>
      <c r="V326" s="65"/>
      <c r="W326" s="65"/>
      <c r="X326" s="65"/>
      <c r="Y326" s="65"/>
      <c r="Z326" s="65"/>
      <c r="AA326" s="65"/>
      <c r="AB326" s="65">
        <v>5</v>
      </c>
      <c r="AC326" s="65">
        <v>1</v>
      </c>
      <c r="AD326" s="65"/>
      <c r="AE326" s="65"/>
      <c r="AF326" s="65"/>
      <c r="AG326" s="65"/>
      <c r="AH326" s="65"/>
      <c r="AI326" s="65">
        <v>4</v>
      </c>
      <c r="AJ326" s="65"/>
      <c r="AK326" s="65"/>
      <c r="AL326" s="65"/>
      <c r="AM326" s="65"/>
      <c r="AN326" s="65"/>
      <c r="AO326" s="65"/>
      <c r="AP326" s="65"/>
      <c r="AQ326" s="65"/>
      <c r="AR326" s="65"/>
      <c r="AS326" s="65">
        <v>17</v>
      </c>
      <c r="AT326" s="65"/>
      <c r="AU326" s="65"/>
      <c r="AV326" s="65"/>
      <c r="AW326" s="65"/>
      <c r="AX326" s="65"/>
      <c r="AY326" s="65"/>
    </row>
    <row r="327" spans="2:51" ht="14.25">
      <c r="B327" s="105">
        <v>5297</v>
      </c>
      <c r="C327" s="55" t="s">
        <v>743</v>
      </c>
      <c r="D327" s="43">
        <f aca="true" t="shared" si="34" ref="D327:D358">SUM(F327:AY327)</f>
        <v>0</v>
      </c>
      <c r="E327" s="149">
        <f aca="true" t="shared" si="35" ref="E327:E358">COUNT(F327:AY327)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</row>
    <row r="328" spans="2:51" ht="14.25">
      <c r="B328" s="105">
        <v>5298</v>
      </c>
      <c r="C328" s="55" t="s">
        <v>744</v>
      </c>
      <c r="D328" s="43">
        <f t="shared" si="34"/>
        <v>0</v>
      </c>
      <c r="E328" s="149">
        <f t="shared" si="35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</row>
    <row r="329" spans="2:51" ht="14.25">
      <c r="B329" s="105">
        <v>5303</v>
      </c>
      <c r="C329" s="55" t="s">
        <v>959</v>
      </c>
      <c r="D329" s="43">
        <f t="shared" si="34"/>
        <v>322</v>
      </c>
      <c r="E329" s="149">
        <f t="shared" si="35"/>
        <v>10</v>
      </c>
      <c r="F329" s="65"/>
      <c r="G329" s="65">
        <v>84</v>
      </c>
      <c r="H329" s="65"/>
      <c r="I329" s="65"/>
      <c r="J329" s="65"/>
      <c r="K329" s="65"/>
      <c r="L329" s="65">
        <v>66</v>
      </c>
      <c r="M329" s="65"/>
      <c r="N329" s="65"/>
      <c r="O329" s="65"/>
      <c r="P329" s="65">
        <v>67</v>
      </c>
      <c r="Q329" s="65"/>
      <c r="R329" s="65"/>
      <c r="S329" s="65">
        <v>63</v>
      </c>
      <c r="T329" s="65"/>
      <c r="U329" s="65"/>
      <c r="V329" s="65"/>
      <c r="W329" s="65"/>
      <c r="X329" s="65"/>
      <c r="Y329" s="65"/>
      <c r="Z329" s="65"/>
      <c r="AA329" s="65">
        <v>2</v>
      </c>
      <c r="AB329" s="65">
        <v>13</v>
      </c>
      <c r="AC329" s="65">
        <v>3</v>
      </c>
      <c r="AD329" s="65"/>
      <c r="AE329" s="65"/>
      <c r="AF329" s="65"/>
      <c r="AG329" s="65"/>
      <c r="AH329" s="65"/>
      <c r="AI329" s="65"/>
      <c r="AJ329" s="65"/>
      <c r="AK329" s="65"/>
      <c r="AL329" s="65">
        <v>3</v>
      </c>
      <c r="AM329" s="65"/>
      <c r="AN329" s="65">
        <v>1</v>
      </c>
      <c r="AO329" s="65"/>
      <c r="AP329" s="65"/>
      <c r="AQ329" s="65"/>
      <c r="AR329" s="65"/>
      <c r="AS329" s="65">
        <v>20</v>
      </c>
      <c r="AT329" s="65"/>
      <c r="AU329" s="65"/>
      <c r="AV329" s="65"/>
      <c r="AW329" s="65"/>
      <c r="AX329" s="65"/>
      <c r="AY329" s="65"/>
    </row>
    <row r="330" spans="2:51" ht="14.25">
      <c r="B330" s="105">
        <v>5305</v>
      </c>
      <c r="C330" s="55" t="s">
        <v>745</v>
      </c>
      <c r="D330" s="43">
        <f t="shared" si="34"/>
        <v>1</v>
      </c>
      <c r="E330" s="149">
        <f t="shared" si="35"/>
        <v>1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>
        <v>1</v>
      </c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</row>
    <row r="331" spans="2:51" ht="14.25">
      <c r="B331" s="105">
        <v>5311</v>
      </c>
      <c r="C331" s="55" t="s">
        <v>746</v>
      </c>
      <c r="D331" s="43">
        <f t="shared" si="34"/>
        <v>2</v>
      </c>
      <c r="E331" s="149">
        <f t="shared" si="35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>
        <v>2</v>
      </c>
      <c r="AU331" s="65"/>
      <c r="AV331" s="65"/>
      <c r="AW331" s="65"/>
      <c r="AX331" s="65"/>
      <c r="AY331" s="65"/>
    </row>
    <row r="332" spans="2:51" ht="14.25">
      <c r="B332" s="105">
        <v>5318</v>
      </c>
      <c r="C332" s="55" t="s">
        <v>747</v>
      </c>
      <c r="D332" s="43">
        <f t="shared" si="34"/>
        <v>2</v>
      </c>
      <c r="E332" s="149">
        <f t="shared" si="35"/>
        <v>2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>
        <v>1</v>
      </c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</row>
    <row r="333" spans="2:51" ht="14.25">
      <c r="B333" s="105">
        <v>5323</v>
      </c>
      <c r="C333" s="55" t="s">
        <v>748</v>
      </c>
      <c r="D333" s="43">
        <f t="shared" si="34"/>
        <v>36</v>
      </c>
      <c r="E333" s="149">
        <f t="shared" si="35"/>
        <v>9</v>
      </c>
      <c r="F333" s="65"/>
      <c r="G333" s="65">
        <v>5</v>
      </c>
      <c r="H333" s="65"/>
      <c r="I333" s="65"/>
      <c r="J333" s="65"/>
      <c r="K333" s="65"/>
      <c r="L333" s="65">
        <v>4</v>
      </c>
      <c r="M333" s="65"/>
      <c r="N333" s="65"/>
      <c r="O333" s="65"/>
      <c r="P333" s="65">
        <v>4</v>
      </c>
      <c r="Q333" s="65"/>
      <c r="R333" s="65"/>
      <c r="S333" s="65">
        <v>3</v>
      </c>
      <c r="T333" s="65"/>
      <c r="U333" s="65"/>
      <c r="V333" s="65"/>
      <c r="W333" s="65"/>
      <c r="X333" s="65"/>
      <c r="Y333" s="65"/>
      <c r="Z333" s="65"/>
      <c r="AA333" s="65">
        <v>7</v>
      </c>
      <c r="AB333" s="65">
        <v>1</v>
      </c>
      <c r="AC333" s="65">
        <v>2</v>
      </c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>
        <v>4</v>
      </c>
      <c r="AT333" s="65">
        <v>6</v>
      </c>
      <c r="AU333" s="65"/>
      <c r="AV333" s="65"/>
      <c r="AW333" s="65"/>
      <c r="AX333" s="65"/>
      <c r="AY333" s="65"/>
    </row>
    <row r="334" spans="2:51" ht="14.25">
      <c r="B334" s="105">
        <v>5328</v>
      </c>
      <c r="C334" s="55" t="s">
        <v>749</v>
      </c>
      <c r="D334" s="43">
        <f t="shared" si="34"/>
        <v>200</v>
      </c>
      <c r="E334" s="149">
        <f t="shared" si="35"/>
        <v>10</v>
      </c>
      <c r="F334" s="65"/>
      <c r="G334" s="65">
        <v>33</v>
      </c>
      <c r="H334" s="65"/>
      <c r="I334" s="65"/>
      <c r="J334" s="65"/>
      <c r="K334" s="65"/>
      <c r="L334" s="65">
        <v>31</v>
      </c>
      <c r="M334" s="65"/>
      <c r="N334" s="65"/>
      <c r="O334" s="65"/>
      <c r="P334" s="65">
        <v>32</v>
      </c>
      <c r="Q334" s="65"/>
      <c r="R334" s="65">
        <v>1</v>
      </c>
      <c r="S334" s="65">
        <v>31</v>
      </c>
      <c r="T334" s="65"/>
      <c r="U334" s="65"/>
      <c r="V334" s="65"/>
      <c r="W334" s="65"/>
      <c r="X334" s="65"/>
      <c r="Y334" s="65"/>
      <c r="Z334" s="65"/>
      <c r="AA334" s="65">
        <v>14</v>
      </c>
      <c r="AB334" s="65">
        <v>4</v>
      </c>
      <c r="AC334" s="65">
        <v>12</v>
      </c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>
        <v>28</v>
      </c>
      <c r="AT334" s="65">
        <v>14</v>
      </c>
      <c r="AU334" s="65"/>
      <c r="AV334" s="65"/>
      <c r="AW334" s="65"/>
      <c r="AX334" s="65"/>
      <c r="AY334" s="65"/>
    </row>
    <row r="335" spans="2:51" ht="14.25">
      <c r="B335" s="105">
        <v>5330</v>
      </c>
      <c r="C335" s="55" t="s">
        <v>750</v>
      </c>
      <c r="D335" s="43">
        <f t="shared" si="34"/>
        <v>84</v>
      </c>
      <c r="E335" s="149">
        <f t="shared" si="35"/>
        <v>13</v>
      </c>
      <c r="F335" s="65"/>
      <c r="G335" s="65">
        <v>8</v>
      </c>
      <c r="H335" s="65"/>
      <c r="I335" s="65"/>
      <c r="J335" s="65"/>
      <c r="K335" s="65">
        <v>2</v>
      </c>
      <c r="L335" s="65">
        <v>5</v>
      </c>
      <c r="M335" s="65"/>
      <c r="N335" s="65"/>
      <c r="O335" s="65"/>
      <c r="P335" s="65">
        <v>6</v>
      </c>
      <c r="Q335" s="65"/>
      <c r="R335" s="65"/>
      <c r="S335" s="65">
        <v>7</v>
      </c>
      <c r="T335" s="65"/>
      <c r="U335" s="65"/>
      <c r="V335" s="65"/>
      <c r="W335" s="65">
        <v>3</v>
      </c>
      <c r="X335" s="65"/>
      <c r="Y335" s="65"/>
      <c r="Z335" s="65"/>
      <c r="AA335" s="65">
        <v>1</v>
      </c>
      <c r="AB335" s="65">
        <v>13</v>
      </c>
      <c r="AC335" s="65">
        <v>22</v>
      </c>
      <c r="AD335" s="65"/>
      <c r="AE335" s="65"/>
      <c r="AF335" s="65"/>
      <c r="AG335" s="65"/>
      <c r="AH335" s="65"/>
      <c r="AI335" s="65"/>
      <c r="AJ335" s="65"/>
      <c r="AK335" s="65"/>
      <c r="AL335" s="65"/>
      <c r="AM335" s="65">
        <v>11</v>
      </c>
      <c r="AN335" s="65">
        <v>2</v>
      </c>
      <c r="AO335" s="65"/>
      <c r="AP335" s="65"/>
      <c r="AQ335" s="65"/>
      <c r="AR335" s="65"/>
      <c r="AS335" s="65">
        <v>3</v>
      </c>
      <c r="AT335" s="65">
        <v>1</v>
      </c>
      <c r="AU335" s="65"/>
      <c r="AV335" s="65"/>
      <c r="AW335" s="65"/>
      <c r="AX335" s="65"/>
      <c r="AY335" s="65"/>
    </row>
    <row r="336" spans="2:51" ht="14.25">
      <c r="B336" s="107">
        <v>5344</v>
      </c>
      <c r="C336" s="55" t="s">
        <v>751</v>
      </c>
      <c r="D336" s="43">
        <f t="shared" si="34"/>
        <v>4</v>
      </c>
      <c r="E336" s="149">
        <f t="shared" si="35"/>
        <v>4</v>
      </c>
      <c r="F336" s="65"/>
      <c r="G336" s="65">
        <v>1</v>
      </c>
      <c r="H336" s="65"/>
      <c r="I336" s="65"/>
      <c r="J336" s="65"/>
      <c r="K336" s="65"/>
      <c r="L336" s="65">
        <v>1</v>
      </c>
      <c r="M336" s="65"/>
      <c r="N336" s="65"/>
      <c r="O336" s="65"/>
      <c r="P336" s="65">
        <v>1</v>
      </c>
      <c r="Q336" s="65"/>
      <c r="R336" s="65"/>
      <c r="S336" s="65">
        <v>1</v>
      </c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</row>
    <row r="337" spans="2:51" ht="14.25">
      <c r="B337" s="105">
        <v>5345</v>
      </c>
      <c r="C337" s="55" t="s">
        <v>752</v>
      </c>
      <c r="D337" s="43">
        <f t="shared" si="34"/>
        <v>169</v>
      </c>
      <c r="E337" s="149">
        <f t="shared" si="35"/>
        <v>15</v>
      </c>
      <c r="F337" s="65"/>
      <c r="G337" s="65">
        <v>23</v>
      </c>
      <c r="H337" s="65"/>
      <c r="I337" s="65"/>
      <c r="J337" s="65"/>
      <c r="K337" s="65">
        <v>1</v>
      </c>
      <c r="L337" s="65">
        <v>22</v>
      </c>
      <c r="M337" s="65"/>
      <c r="N337" s="65"/>
      <c r="O337" s="65"/>
      <c r="P337" s="65">
        <v>23</v>
      </c>
      <c r="Q337" s="65"/>
      <c r="R337" s="65">
        <v>3</v>
      </c>
      <c r="S337" s="65">
        <v>23</v>
      </c>
      <c r="T337" s="65"/>
      <c r="U337" s="65"/>
      <c r="V337" s="65">
        <v>2</v>
      </c>
      <c r="W337" s="65"/>
      <c r="X337" s="65"/>
      <c r="Y337" s="65"/>
      <c r="Z337" s="65"/>
      <c r="AA337" s="65"/>
      <c r="AB337" s="65">
        <v>2</v>
      </c>
      <c r="AC337" s="65">
        <v>11</v>
      </c>
      <c r="AD337" s="65"/>
      <c r="AE337" s="65"/>
      <c r="AF337" s="65"/>
      <c r="AG337" s="65">
        <v>1</v>
      </c>
      <c r="AH337" s="65"/>
      <c r="AI337" s="65"/>
      <c r="AJ337" s="65"/>
      <c r="AK337" s="65"/>
      <c r="AL337" s="65"/>
      <c r="AM337" s="65"/>
      <c r="AN337" s="65">
        <v>9</v>
      </c>
      <c r="AO337" s="65">
        <v>2</v>
      </c>
      <c r="AP337" s="65"/>
      <c r="AQ337" s="65">
        <v>2</v>
      </c>
      <c r="AR337" s="65"/>
      <c r="AS337" s="65">
        <v>2</v>
      </c>
      <c r="AT337" s="65">
        <v>43</v>
      </c>
      <c r="AU337" s="65"/>
      <c r="AV337" s="65"/>
      <c r="AW337" s="65"/>
      <c r="AX337" s="65"/>
      <c r="AY337" s="65"/>
    </row>
    <row r="338" spans="2:51" ht="14.25">
      <c r="B338" s="105">
        <v>5347</v>
      </c>
      <c r="C338" s="55" t="s">
        <v>753</v>
      </c>
      <c r="D338" s="43">
        <f t="shared" si="34"/>
        <v>100</v>
      </c>
      <c r="E338" s="149">
        <f t="shared" si="35"/>
        <v>9</v>
      </c>
      <c r="F338" s="65"/>
      <c r="G338" s="65">
        <v>16</v>
      </c>
      <c r="H338" s="65"/>
      <c r="I338" s="65"/>
      <c r="J338" s="65"/>
      <c r="K338" s="65"/>
      <c r="L338" s="65">
        <v>17</v>
      </c>
      <c r="M338" s="65"/>
      <c r="N338" s="65"/>
      <c r="O338" s="65"/>
      <c r="P338" s="65">
        <v>19</v>
      </c>
      <c r="Q338" s="65"/>
      <c r="R338" s="65"/>
      <c r="S338" s="65">
        <v>22</v>
      </c>
      <c r="T338" s="65"/>
      <c r="U338" s="65"/>
      <c r="V338" s="65"/>
      <c r="W338" s="65"/>
      <c r="X338" s="65"/>
      <c r="Y338" s="65"/>
      <c r="Z338" s="65"/>
      <c r="AA338" s="65">
        <v>9</v>
      </c>
      <c r="AB338" s="65"/>
      <c r="AC338" s="65"/>
      <c r="AD338" s="65"/>
      <c r="AE338" s="65"/>
      <c r="AF338" s="65"/>
      <c r="AG338" s="65">
        <v>1</v>
      </c>
      <c r="AH338" s="65"/>
      <c r="AI338" s="65"/>
      <c r="AJ338" s="65">
        <v>2</v>
      </c>
      <c r="AK338" s="65"/>
      <c r="AL338" s="65"/>
      <c r="AM338" s="65"/>
      <c r="AN338" s="65"/>
      <c r="AO338" s="65"/>
      <c r="AP338" s="65"/>
      <c r="AQ338" s="65"/>
      <c r="AR338" s="65"/>
      <c r="AS338" s="65">
        <v>10</v>
      </c>
      <c r="AT338" s="65">
        <v>4</v>
      </c>
      <c r="AU338" s="65"/>
      <c r="AV338" s="65"/>
      <c r="AW338" s="65"/>
      <c r="AX338" s="65"/>
      <c r="AY338" s="65"/>
    </row>
    <row r="339" spans="2:51" ht="14.25">
      <c r="B339" s="105">
        <v>5352</v>
      </c>
      <c r="C339" s="55" t="s">
        <v>754</v>
      </c>
      <c r="D339" s="43">
        <f t="shared" si="34"/>
        <v>0</v>
      </c>
      <c r="E339" s="149">
        <f t="shared" si="35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</row>
    <row r="340" spans="2:51" ht="14.25">
      <c r="B340" s="105">
        <v>5353</v>
      </c>
      <c r="C340" s="55" t="s">
        <v>755</v>
      </c>
      <c r="D340" s="43">
        <f t="shared" si="34"/>
        <v>7</v>
      </c>
      <c r="E340" s="149">
        <f t="shared" si="35"/>
        <v>4</v>
      </c>
      <c r="F340" s="65"/>
      <c r="G340" s="65">
        <v>2</v>
      </c>
      <c r="H340" s="65"/>
      <c r="I340" s="65"/>
      <c r="J340" s="65"/>
      <c r="K340" s="65"/>
      <c r="L340" s="65">
        <v>1</v>
      </c>
      <c r="M340" s="65"/>
      <c r="N340" s="65"/>
      <c r="O340" s="65"/>
      <c r="P340" s="65">
        <v>2</v>
      </c>
      <c r="Q340" s="65"/>
      <c r="R340" s="65"/>
      <c r="S340" s="65">
        <v>2</v>
      </c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</row>
    <row r="341" spans="2:51" ht="14.25">
      <c r="B341" s="105">
        <v>5361</v>
      </c>
      <c r="C341" s="55" t="s">
        <v>756</v>
      </c>
      <c r="D341" s="43">
        <f t="shared" si="34"/>
        <v>133</v>
      </c>
      <c r="E341" s="149">
        <f t="shared" si="35"/>
        <v>15</v>
      </c>
      <c r="F341" s="65"/>
      <c r="G341" s="65">
        <v>14</v>
      </c>
      <c r="H341" s="65"/>
      <c r="I341" s="65"/>
      <c r="J341" s="65"/>
      <c r="K341" s="65">
        <v>2</v>
      </c>
      <c r="L341" s="65">
        <v>8</v>
      </c>
      <c r="M341" s="65"/>
      <c r="N341" s="65"/>
      <c r="O341" s="65"/>
      <c r="P341" s="65">
        <v>10</v>
      </c>
      <c r="Q341" s="65"/>
      <c r="R341" s="65">
        <v>5</v>
      </c>
      <c r="S341" s="65">
        <v>14</v>
      </c>
      <c r="T341" s="65"/>
      <c r="U341" s="65"/>
      <c r="V341" s="65">
        <v>1</v>
      </c>
      <c r="W341" s="65">
        <v>1</v>
      </c>
      <c r="X341" s="65"/>
      <c r="Y341" s="65"/>
      <c r="Z341" s="65"/>
      <c r="AA341" s="65">
        <v>4</v>
      </c>
      <c r="AB341" s="65">
        <v>3</v>
      </c>
      <c r="AC341" s="65">
        <v>18</v>
      </c>
      <c r="AD341" s="65"/>
      <c r="AE341" s="65"/>
      <c r="AF341" s="65"/>
      <c r="AG341" s="65"/>
      <c r="AH341" s="65"/>
      <c r="AI341" s="65"/>
      <c r="AJ341" s="65"/>
      <c r="AK341" s="65"/>
      <c r="AL341" s="65"/>
      <c r="AM341" s="65">
        <v>2</v>
      </c>
      <c r="AN341" s="65">
        <v>5</v>
      </c>
      <c r="AO341" s="65"/>
      <c r="AP341" s="65"/>
      <c r="AQ341" s="65"/>
      <c r="AR341" s="65"/>
      <c r="AS341" s="65">
        <v>3</v>
      </c>
      <c r="AT341" s="65">
        <v>43</v>
      </c>
      <c r="AU341" s="65"/>
      <c r="AV341" s="65"/>
      <c r="AW341" s="65"/>
      <c r="AX341" s="65"/>
      <c r="AY341" s="65"/>
    </row>
    <row r="342" spans="2:51" ht="14.25">
      <c r="B342" s="105">
        <v>5363</v>
      </c>
      <c r="C342" s="55" t="s">
        <v>757</v>
      </c>
      <c r="D342" s="43">
        <f t="shared" si="34"/>
        <v>8</v>
      </c>
      <c r="E342" s="149">
        <f t="shared" si="35"/>
        <v>6</v>
      </c>
      <c r="F342" s="65"/>
      <c r="G342" s="65">
        <v>1</v>
      </c>
      <c r="H342" s="65"/>
      <c r="I342" s="65"/>
      <c r="J342" s="65"/>
      <c r="K342" s="65"/>
      <c r="L342" s="65">
        <v>1</v>
      </c>
      <c r="M342" s="65"/>
      <c r="N342" s="65"/>
      <c r="O342" s="65"/>
      <c r="P342" s="65">
        <v>1</v>
      </c>
      <c r="Q342" s="65"/>
      <c r="R342" s="65"/>
      <c r="S342" s="65">
        <v>1</v>
      </c>
      <c r="T342" s="65"/>
      <c r="U342" s="65"/>
      <c r="V342" s="65"/>
      <c r="W342" s="65"/>
      <c r="X342" s="65"/>
      <c r="Y342" s="65"/>
      <c r="Z342" s="65"/>
      <c r="AA342" s="65"/>
      <c r="AB342" s="65">
        <v>1</v>
      </c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>
        <v>3</v>
      </c>
      <c r="AT342" s="65"/>
      <c r="AU342" s="65"/>
      <c r="AV342" s="65"/>
      <c r="AW342" s="65"/>
      <c r="AX342" s="65"/>
      <c r="AY342" s="65"/>
    </row>
    <row r="343" spans="2:51" ht="14.25">
      <c r="B343" s="105">
        <v>5364</v>
      </c>
      <c r="C343" s="55" t="s">
        <v>758</v>
      </c>
      <c r="D343" s="43">
        <f t="shared" si="34"/>
        <v>2</v>
      </c>
      <c r="E343" s="149">
        <f t="shared" si="35"/>
        <v>2</v>
      </c>
      <c r="F343" s="65"/>
      <c r="G343" s="65">
        <v>1</v>
      </c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>
        <v>1</v>
      </c>
      <c r="AU343" s="65"/>
      <c r="AV343" s="65"/>
      <c r="AW343" s="65"/>
      <c r="AX343" s="65"/>
      <c r="AY343" s="65"/>
    </row>
    <row r="344" spans="2:51" ht="14.25">
      <c r="B344" s="105">
        <v>5371</v>
      </c>
      <c r="C344" s="55" t="s">
        <v>759</v>
      </c>
      <c r="D344" s="43">
        <f t="shared" si="34"/>
        <v>3</v>
      </c>
      <c r="E344" s="149">
        <f t="shared" si="35"/>
        <v>1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>
        <v>3</v>
      </c>
      <c r="AU344" s="65"/>
      <c r="AV344" s="65"/>
      <c r="AW344" s="65"/>
      <c r="AX344" s="65"/>
      <c r="AY344" s="65"/>
    </row>
    <row r="345" spans="2:51" ht="14.25">
      <c r="B345" s="105">
        <v>5390</v>
      </c>
      <c r="C345" s="55" t="s">
        <v>760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</row>
    <row r="346" spans="2:51" ht="14.25">
      <c r="B346" s="105">
        <v>5391</v>
      </c>
      <c r="C346" s="55" t="s">
        <v>761</v>
      </c>
      <c r="D346" s="43">
        <f t="shared" si="34"/>
        <v>146</v>
      </c>
      <c r="E346" s="149">
        <f t="shared" si="35"/>
        <v>15</v>
      </c>
      <c r="F346" s="65"/>
      <c r="G346" s="65">
        <v>17</v>
      </c>
      <c r="H346" s="65"/>
      <c r="I346" s="65"/>
      <c r="J346" s="65">
        <v>1</v>
      </c>
      <c r="K346" s="65"/>
      <c r="L346" s="65">
        <v>14</v>
      </c>
      <c r="M346" s="65"/>
      <c r="N346" s="65">
        <v>1</v>
      </c>
      <c r="O346" s="65"/>
      <c r="P346" s="65">
        <v>16</v>
      </c>
      <c r="Q346" s="65"/>
      <c r="R346" s="65">
        <v>2</v>
      </c>
      <c r="S346" s="65">
        <v>12</v>
      </c>
      <c r="T346" s="65"/>
      <c r="U346" s="65"/>
      <c r="V346" s="65"/>
      <c r="W346" s="65"/>
      <c r="X346" s="65"/>
      <c r="Y346" s="65"/>
      <c r="Z346" s="65"/>
      <c r="AA346" s="65"/>
      <c r="AB346" s="65">
        <v>8</v>
      </c>
      <c r="AC346" s="65">
        <v>35</v>
      </c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>
        <v>4</v>
      </c>
      <c r="AO346" s="65"/>
      <c r="AP346" s="65"/>
      <c r="AQ346" s="65">
        <v>1</v>
      </c>
      <c r="AR346" s="65"/>
      <c r="AS346" s="65">
        <v>14</v>
      </c>
      <c r="AT346" s="65">
        <v>17</v>
      </c>
      <c r="AU346" s="65">
        <v>2</v>
      </c>
      <c r="AV346" s="65">
        <v>2</v>
      </c>
      <c r="AW346" s="65"/>
      <c r="AX346" s="65"/>
      <c r="AY346" s="65"/>
    </row>
    <row r="347" spans="2:51" ht="14.25">
      <c r="B347" s="105">
        <v>5393</v>
      </c>
      <c r="C347" s="55" t="s">
        <v>762</v>
      </c>
      <c r="D347" s="43">
        <f t="shared" si="34"/>
        <v>0</v>
      </c>
      <c r="E347" s="149">
        <f t="shared" si="35"/>
        <v>0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</row>
    <row r="348" spans="2:51" ht="14.25">
      <c r="B348" s="105">
        <v>5399</v>
      </c>
      <c r="C348" s="55" t="s">
        <v>763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</row>
    <row r="349" spans="2:51" ht="14.25">
      <c r="B349" s="105">
        <v>5408</v>
      </c>
      <c r="C349" s="55" t="s">
        <v>764</v>
      </c>
      <c r="D349" s="43">
        <f t="shared" si="34"/>
        <v>8</v>
      </c>
      <c r="E349" s="149">
        <f t="shared" si="35"/>
        <v>6</v>
      </c>
      <c r="F349" s="65"/>
      <c r="G349" s="65">
        <v>1</v>
      </c>
      <c r="H349" s="65"/>
      <c r="I349" s="65"/>
      <c r="J349" s="65"/>
      <c r="K349" s="65"/>
      <c r="L349" s="65">
        <v>1</v>
      </c>
      <c r="M349" s="65"/>
      <c r="N349" s="65"/>
      <c r="O349" s="65"/>
      <c r="P349" s="65">
        <v>1</v>
      </c>
      <c r="Q349" s="65"/>
      <c r="R349" s="65">
        <v>2</v>
      </c>
      <c r="S349" s="65">
        <v>1</v>
      </c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>
        <v>2</v>
      </c>
      <c r="AU349" s="65"/>
      <c r="AV349" s="65"/>
      <c r="AW349" s="65"/>
      <c r="AX349" s="65"/>
      <c r="AY349" s="65"/>
    </row>
    <row r="350" spans="2:51" ht="14.25">
      <c r="B350" s="105">
        <v>5409</v>
      </c>
      <c r="C350" s="55" t="s">
        <v>765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</row>
    <row r="351" spans="2:51" ht="14.25">
      <c r="B351" s="105">
        <v>5411</v>
      </c>
      <c r="C351" s="55" t="s">
        <v>766</v>
      </c>
      <c r="D351" s="43">
        <f t="shared" si="34"/>
        <v>76</v>
      </c>
      <c r="E351" s="149">
        <f t="shared" si="35"/>
        <v>11</v>
      </c>
      <c r="F351" s="65"/>
      <c r="G351" s="65">
        <v>5</v>
      </c>
      <c r="H351" s="65"/>
      <c r="I351" s="65"/>
      <c r="J351" s="65"/>
      <c r="K351" s="65"/>
      <c r="L351" s="65">
        <v>5</v>
      </c>
      <c r="M351" s="65"/>
      <c r="N351" s="65"/>
      <c r="O351" s="65">
        <v>4</v>
      </c>
      <c r="P351" s="65">
        <v>4</v>
      </c>
      <c r="Q351" s="65"/>
      <c r="R351" s="65">
        <v>1</v>
      </c>
      <c r="S351" s="65">
        <v>8</v>
      </c>
      <c r="T351" s="65"/>
      <c r="U351" s="65"/>
      <c r="V351" s="65"/>
      <c r="W351" s="65"/>
      <c r="X351" s="65"/>
      <c r="Y351" s="65"/>
      <c r="Z351" s="65"/>
      <c r="AA351" s="65">
        <v>17</v>
      </c>
      <c r="AB351" s="65"/>
      <c r="AC351" s="65">
        <v>2</v>
      </c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>
        <v>3</v>
      </c>
      <c r="AO351" s="65"/>
      <c r="AP351" s="65"/>
      <c r="AQ351" s="65"/>
      <c r="AR351" s="65"/>
      <c r="AS351" s="65">
        <v>1</v>
      </c>
      <c r="AT351" s="65">
        <v>26</v>
      </c>
      <c r="AU351" s="65"/>
      <c r="AV351" s="65"/>
      <c r="AW351" s="65"/>
      <c r="AX351" s="65"/>
      <c r="AY351" s="65"/>
    </row>
    <row r="352" spans="2:51" ht="14.25">
      <c r="B352" s="105">
        <v>5412</v>
      </c>
      <c r="C352" s="55" t="s">
        <v>767</v>
      </c>
      <c r="D352" s="43">
        <f t="shared" si="34"/>
        <v>134</v>
      </c>
      <c r="E352" s="149">
        <f t="shared" si="35"/>
        <v>10</v>
      </c>
      <c r="F352" s="65"/>
      <c r="G352" s="65">
        <v>13</v>
      </c>
      <c r="H352" s="65"/>
      <c r="I352" s="65"/>
      <c r="J352" s="65"/>
      <c r="K352" s="65">
        <v>2</v>
      </c>
      <c r="L352" s="65">
        <v>22</v>
      </c>
      <c r="M352" s="65"/>
      <c r="N352" s="65"/>
      <c r="O352" s="65"/>
      <c r="P352" s="65">
        <v>14</v>
      </c>
      <c r="Q352" s="65"/>
      <c r="R352" s="65"/>
      <c r="S352" s="65">
        <v>11</v>
      </c>
      <c r="T352" s="65"/>
      <c r="U352" s="65"/>
      <c r="V352" s="65"/>
      <c r="W352" s="65"/>
      <c r="X352" s="65"/>
      <c r="Y352" s="65"/>
      <c r="Z352" s="65"/>
      <c r="AA352" s="65">
        <v>10</v>
      </c>
      <c r="AB352" s="65">
        <v>18</v>
      </c>
      <c r="AC352" s="65">
        <v>6</v>
      </c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>
        <v>32</v>
      </c>
      <c r="AT352" s="65">
        <v>6</v>
      </c>
      <c r="AU352" s="65"/>
      <c r="AV352" s="65"/>
      <c r="AW352" s="65"/>
      <c r="AX352" s="65"/>
      <c r="AY352" s="65"/>
    </row>
    <row r="353" spans="2:51" ht="14.25">
      <c r="B353" s="105">
        <v>5421</v>
      </c>
      <c r="C353" s="55" t="s">
        <v>768</v>
      </c>
      <c r="D353" s="43">
        <f t="shared" si="34"/>
        <v>17</v>
      </c>
      <c r="E353" s="149">
        <f t="shared" si="35"/>
        <v>8</v>
      </c>
      <c r="F353" s="65"/>
      <c r="G353" s="65"/>
      <c r="H353" s="65"/>
      <c r="I353" s="65"/>
      <c r="J353" s="65"/>
      <c r="K353" s="65">
        <v>1</v>
      </c>
      <c r="L353" s="65">
        <v>1</v>
      </c>
      <c r="M353" s="65"/>
      <c r="N353" s="65"/>
      <c r="O353" s="65"/>
      <c r="P353" s="65"/>
      <c r="Q353" s="65"/>
      <c r="R353" s="65">
        <v>1</v>
      </c>
      <c r="S353" s="65"/>
      <c r="T353" s="65"/>
      <c r="U353" s="65"/>
      <c r="V353" s="65"/>
      <c r="W353" s="65"/>
      <c r="X353" s="65"/>
      <c r="Y353" s="65"/>
      <c r="Z353" s="65"/>
      <c r="AA353" s="65">
        <v>1</v>
      </c>
      <c r="AB353" s="65">
        <v>2</v>
      </c>
      <c r="AC353" s="65">
        <v>2</v>
      </c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>
        <v>3</v>
      </c>
      <c r="AT353" s="65">
        <v>6</v>
      </c>
      <c r="AU353" s="65"/>
      <c r="AV353" s="65"/>
      <c r="AW353" s="65"/>
      <c r="AX353" s="65"/>
      <c r="AY353" s="65"/>
    </row>
    <row r="354" spans="2:51" ht="14.25">
      <c r="B354" s="105">
        <v>5423</v>
      </c>
      <c r="C354" s="55" t="s">
        <v>769</v>
      </c>
      <c r="D354" s="43">
        <f t="shared" si="34"/>
        <v>291</v>
      </c>
      <c r="E354" s="149">
        <f t="shared" si="35"/>
        <v>13</v>
      </c>
      <c r="F354" s="65"/>
      <c r="G354" s="65">
        <v>30</v>
      </c>
      <c r="H354" s="65"/>
      <c r="I354" s="65"/>
      <c r="J354" s="65"/>
      <c r="K354" s="65">
        <v>1</v>
      </c>
      <c r="L354" s="65">
        <v>24</v>
      </c>
      <c r="M354" s="65"/>
      <c r="N354" s="65"/>
      <c r="O354" s="65"/>
      <c r="P354" s="65">
        <v>24</v>
      </c>
      <c r="Q354" s="65"/>
      <c r="R354" s="65"/>
      <c r="S354" s="65">
        <v>24</v>
      </c>
      <c r="T354" s="65"/>
      <c r="U354" s="65"/>
      <c r="V354" s="65"/>
      <c r="W354" s="65"/>
      <c r="X354" s="65"/>
      <c r="Y354" s="65"/>
      <c r="Z354" s="65"/>
      <c r="AA354" s="65"/>
      <c r="AB354" s="65">
        <v>1</v>
      </c>
      <c r="AC354" s="65">
        <v>145</v>
      </c>
      <c r="AD354" s="65"/>
      <c r="AE354" s="65"/>
      <c r="AF354" s="65"/>
      <c r="AG354" s="65">
        <v>2</v>
      </c>
      <c r="AH354" s="65"/>
      <c r="AI354" s="65"/>
      <c r="AJ354" s="65"/>
      <c r="AK354" s="65"/>
      <c r="AL354" s="65"/>
      <c r="AM354" s="65">
        <v>2</v>
      </c>
      <c r="AN354" s="65">
        <v>5</v>
      </c>
      <c r="AO354" s="65"/>
      <c r="AP354" s="65"/>
      <c r="AQ354" s="65">
        <v>2</v>
      </c>
      <c r="AR354" s="65"/>
      <c r="AS354" s="65">
        <v>17</v>
      </c>
      <c r="AT354" s="65">
        <v>14</v>
      </c>
      <c r="AU354" s="65"/>
      <c r="AV354" s="65"/>
      <c r="AW354" s="65"/>
      <c r="AX354" s="65"/>
      <c r="AY354" s="65"/>
    </row>
    <row r="355" spans="2:51" ht="14.25">
      <c r="B355" s="105">
        <v>5429</v>
      </c>
      <c r="C355" s="55" t="s">
        <v>770</v>
      </c>
      <c r="D355" s="43">
        <f t="shared" si="34"/>
        <v>43</v>
      </c>
      <c r="E355" s="149">
        <f t="shared" si="35"/>
        <v>7</v>
      </c>
      <c r="F355" s="65"/>
      <c r="G355" s="65">
        <v>7</v>
      </c>
      <c r="H355" s="65"/>
      <c r="I355" s="65"/>
      <c r="J355" s="65"/>
      <c r="K355" s="65"/>
      <c r="L355" s="65">
        <v>4</v>
      </c>
      <c r="M355" s="65"/>
      <c r="N355" s="65"/>
      <c r="O355" s="65"/>
      <c r="P355" s="65">
        <v>4</v>
      </c>
      <c r="Q355" s="65"/>
      <c r="R355" s="65"/>
      <c r="S355" s="65">
        <v>6</v>
      </c>
      <c r="T355" s="65"/>
      <c r="U355" s="65"/>
      <c r="V355" s="65"/>
      <c r="W355" s="65"/>
      <c r="X355" s="65"/>
      <c r="Y355" s="65"/>
      <c r="Z355" s="65"/>
      <c r="AA355" s="65"/>
      <c r="AB355" s="65">
        <v>14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>
        <v>2</v>
      </c>
      <c r="AN355" s="65"/>
      <c r="AO355" s="65"/>
      <c r="AP355" s="65"/>
      <c r="AQ355" s="65"/>
      <c r="AR355" s="65"/>
      <c r="AS355" s="65">
        <v>6</v>
      </c>
      <c r="AT355" s="65"/>
      <c r="AU355" s="65"/>
      <c r="AV355" s="65"/>
      <c r="AW355" s="65"/>
      <c r="AX355" s="65"/>
      <c r="AY355" s="65"/>
    </row>
    <row r="356" spans="2:51" ht="14.25">
      <c r="B356" s="105">
        <v>5434</v>
      </c>
      <c r="C356" s="55" t="s">
        <v>960</v>
      </c>
      <c r="D356" s="43">
        <f t="shared" si="34"/>
        <v>1</v>
      </c>
      <c r="E356" s="149">
        <f t="shared" si="35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>
        <v>1</v>
      </c>
      <c r="AT356" s="65"/>
      <c r="AU356" s="65"/>
      <c r="AV356" s="65"/>
      <c r="AW356" s="65"/>
      <c r="AX356" s="65"/>
      <c r="AY356" s="65"/>
    </row>
    <row r="357" spans="2:51" ht="14.25">
      <c r="B357" s="105">
        <v>5439</v>
      </c>
      <c r="C357" s="55" t="s">
        <v>771</v>
      </c>
      <c r="D357" s="43">
        <f t="shared" si="34"/>
        <v>151</v>
      </c>
      <c r="E357" s="149">
        <f t="shared" si="35"/>
        <v>8</v>
      </c>
      <c r="F357" s="65"/>
      <c r="G357" s="65">
        <v>31</v>
      </c>
      <c r="H357" s="65"/>
      <c r="I357" s="65"/>
      <c r="J357" s="65"/>
      <c r="K357" s="65"/>
      <c r="L357" s="65">
        <v>44</v>
      </c>
      <c r="M357" s="65"/>
      <c r="N357" s="65"/>
      <c r="O357" s="65"/>
      <c r="P357" s="65">
        <v>24</v>
      </c>
      <c r="Q357" s="65"/>
      <c r="R357" s="65"/>
      <c r="S357" s="65">
        <v>22</v>
      </c>
      <c r="T357" s="65"/>
      <c r="U357" s="65"/>
      <c r="V357" s="65"/>
      <c r="W357" s="65"/>
      <c r="X357" s="65"/>
      <c r="Y357" s="65"/>
      <c r="Z357" s="65"/>
      <c r="AA357" s="65">
        <v>1</v>
      </c>
      <c r="AB357" s="65">
        <v>4</v>
      </c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>
        <v>21</v>
      </c>
      <c r="AT357" s="65">
        <v>4</v>
      </c>
      <c r="AU357" s="65"/>
      <c r="AV357" s="65"/>
      <c r="AW357" s="65"/>
      <c r="AX357" s="65"/>
      <c r="AY357" s="65"/>
    </row>
    <row r="358" spans="2:51" ht="14.25">
      <c r="B358" s="105">
        <v>5448</v>
      </c>
      <c r="C358" s="55" t="s">
        <v>772</v>
      </c>
      <c r="D358" s="43">
        <f t="shared" si="34"/>
        <v>12</v>
      </c>
      <c r="E358" s="149">
        <f t="shared" si="35"/>
        <v>6</v>
      </c>
      <c r="F358" s="65"/>
      <c r="G358" s="65">
        <v>2</v>
      </c>
      <c r="H358" s="65"/>
      <c r="I358" s="65"/>
      <c r="J358" s="65"/>
      <c r="K358" s="65"/>
      <c r="L358" s="65">
        <v>2</v>
      </c>
      <c r="M358" s="65"/>
      <c r="N358" s="65"/>
      <c r="O358" s="65"/>
      <c r="P358" s="65">
        <v>2</v>
      </c>
      <c r="Q358" s="65"/>
      <c r="R358" s="65"/>
      <c r="S358" s="65">
        <v>2</v>
      </c>
      <c r="T358" s="65"/>
      <c r="U358" s="65"/>
      <c r="V358" s="65"/>
      <c r="W358" s="65"/>
      <c r="X358" s="65"/>
      <c r="Y358" s="65"/>
      <c r="Z358" s="65"/>
      <c r="AA358" s="65">
        <v>2</v>
      </c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>
        <v>2</v>
      </c>
      <c r="AU358" s="65"/>
      <c r="AV358" s="65"/>
      <c r="AW358" s="65"/>
      <c r="AX358" s="65"/>
      <c r="AY358" s="65"/>
    </row>
    <row r="359" spans="2:51" ht="14.25">
      <c r="B359" s="105">
        <v>5449</v>
      </c>
      <c r="C359" s="55" t="s">
        <v>773</v>
      </c>
      <c r="D359" s="43">
        <f aca="true" t="shared" si="36" ref="D359:D390">SUM(F359:AY359)</f>
        <v>8</v>
      </c>
      <c r="E359" s="149">
        <f aca="true" t="shared" si="37" ref="E359:E390">COUNT(F359:AY359)</f>
        <v>4</v>
      </c>
      <c r="F359" s="65"/>
      <c r="G359" s="65">
        <v>2</v>
      </c>
      <c r="H359" s="65"/>
      <c r="I359" s="65"/>
      <c r="J359" s="65"/>
      <c r="K359" s="65"/>
      <c r="L359" s="65">
        <v>2</v>
      </c>
      <c r="M359" s="65"/>
      <c r="N359" s="65"/>
      <c r="O359" s="65"/>
      <c r="P359" s="65">
        <v>2</v>
      </c>
      <c r="Q359" s="65"/>
      <c r="R359" s="65"/>
      <c r="S359" s="65">
        <v>2</v>
      </c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</row>
    <row r="360" spans="2:51" ht="14.25">
      <c r="B360" s="105">
        <v>5459</v>
      </c>
      <c r="C360" s="55" t="s">
        <v>774</v>
      </c>
      <c r="D360" s="43">
        <f t="shared" si="36"/>
        <v>53</v>
      </c>
      <c r="E360" s="149">
        <f t="shared" si="37"/>
        <v>5</v>
      </c>
      <c r="F360" s="65"/>
      <c r="G360" s="65">
        <v>13</v>
      </c>
      <c r="H360" s="65"/>
      <c r="I360" s="65"/>
      <c r="J360" s="65"/>
      <c r="K360" s="65"/>
      <c r="L360" s="65">
        <v>13</v>
      </c>
      <c r="M360" s="65"/>
      <c r="N360" s="65"/>
      <c r="O360" s="65"/>
      <c r="P360" s="65">
        <v>13</v>
      </c>
      <c r="Q360" s="65"/>
      <c r="R360" s="65"/>
      <c r="S360" s="65">
        <v>13</v>
      </c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>
        <v>1</v>
      </c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</row>
    <row r="361" spans="2:51" ht="14.25">
      <c r="B361" s="105">
        <v>5463</v>
      </c>
      <c r="C361" s="55" t="s">
        <v>775</v>
      </c>
      <c r="D361" s="43">
        <f t="shared" si="36"/>
        <v>25</v>
      </c>
      <c r="E361" s="149">
        <f t="shared" si="37"/>
        <v>6</v>
      </c>
      <c r="F361" s="65"/>
      <c r="G361" s="65">
        <v>2</v>
      </c>
      <c r="H361" s="65"/>
      <c r="I361" s="65"/>
      <c r="J361" s="65"/>
      <c r="K361" s="65"/>
      <c r="L361" s="65">
        <v>1</v>
      </c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>
        <v>8</v>
      </c>
      <c r="AC361" s="65">
        <v>1</v>
      </c>
      <c r="AD361" s="65"/>
      <c r="AE361" s="65"/>
      <c r="AF361" s="65"/>
      <c r="AG361" s="65"/>
      <c r="AH361" s="65"/>
      <c r="AI361" s="65"/>
      <c r="AJ361" s="65"/>
      <c r="AK361" s="65"/>
      <c r="AL361" s="65"/>
      <c r="AM361" s="65">
        <v>5</v>
      </c>
      <c r="AN361" s="65"/>
      <c r="AO361" s="65"/>
      <c r="AP361" s="65"/>
      <c r="AQ361" s="65"/>
      <c r="AR361" s="65"/>
      <c r="AS361" s="65">
        <v>8</v>
      </c>
      <c r="AT361" s="65"/>
      <c r="AU361" s="65"/>
      <c r="AV361" s="65"/>
      <c r="AW361" s="65"/>
      <c r="AX361" s="65"/>
      <c r="AY361" s="65"/>
    </row>
    <row r="362" spans="2:51" ht="14.25">
      <c r="B362" s="105">
        <v>5469</v>
      </c>
      <c r="C362" s="55" t="s">
        <v>776</v>
      </c>
      <c r="D362" s="43">
        <f t="shared" si="36"/>
        <v>25</v>
      </c>
      <c r="E362" s="149">
        <f t="shared" si="37"/>
        <v>8</v>
      </c>
      <c r="F362" s="65"/>
      <c r="G362" s="65">
        <v>2</v>
      </c>
      <c r="H362" s="65"/>
      <c r="I362" s="65"/>
      <c r="J362" s="65"/>
      <c r="K362" s="65"/>
      <c r="L362" s="65">
        <v>5</v>
      </c>
      <c r="M362" s="65"/>
      <c r="N362" s="65"/>
      <c r="O362" s="65"/>
      <c r="P362" s="65">
        <v>3</v>
      </c>
      <c r="Q362" s="65"/>
      <c r="R362" s="65">
        <v>2</v>
      </c>
      <c r="S362" s="65">
        <v>5</v>
      </c>
      <c r="T362" s="65"/>
      <c r="U362" s="65"/>
      <c r="V362" s="65"/>
      <c r="W362" s="65"/>
      <c r="X362" s="65"/>
      <c r="Y362" s="65"/>
      <c r="Z362" s="65"/>
      <c r="AA362" s="65">
        <v>2</v>
      </c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>
        <v>4</v>
      </c>
      <c r="AT362" s="65">
        <v>2</v>
      </c>
      <c r="AU362" s="65"/>
      <c r="AV362" s="65"/>
      <c r="AW362" s="65"/>
      <c r="AX362" s="65"/>
      <c r="AY362" s="65"/>
    </row>
    <row r="363" spans="2:51" ht="14.25">
      <c r="B363" s="105">
        <v>5473</v>
      </c>
      <c r="C363" s="55" t="s">
        <v>777</v>
      </c>
      <c r="D363" s="43">
        <f t="shared" si="36"/>
        <v>75</v>
      </c>
      <c r="E363" s="149">
        <f t="shared" si="37"/>
        <v>7</v>
      </c>
      <c r="F363" s="65"/>
      <c r="G363" s="65">
        <v>16</v>
      </c>
      <c r="H363" s="65"/>
      <c r="I363" s="65"/>
      <c r="J363" s="65"/>
      <c r="K363" s="65"/>
      <c r="L363" s="65">
        <v>19</v>
      </c>
      <c r="M363" s="65"/>
      <c r="N363" s="65"/>
      <c r="O363" s="65"/>
      <c r="P363" s="65">
        <v>12</v>
      </c>
      <c r="Q363" s="65"/>
      <c r="R363" s="65"/>
      <c r="S363" s="65">
        <v>13</v>
      </c>
      <c r="T363" s="65"/>
      <c r="U363" s="65"/>
      <c r="V363" s="65"/>
      <c r="W363" s="65"/>
      <c r="X363" s="65"/>
      <c r="Y363" s="65"/>
      <c r="Z363" s="65"/>
      <c r="AA363" s="65"/>
      <c r="AB363" s="65">
        <v>2</v>
      </c>
      <c r="AC363" s="65"/>
      <c r="AD363" s="65"/>
      <c r="AE363" s="65"/>
      <c r="AF363" s="65"/>
      <c r="AG363" s="65"/>
      <c r="AH363" s="65"/>
      <c r="AI363" s="65"/>
      <c r="AJ363" s="65"/>
      <c r="AK363" s="65">
        <v>2</v>
      </c>
      <c r="AL363" s="65"/>
      <c r="AM363" s="65"/>
      <c r="AN363" s="65"/>
      <c r="AO363" s="65"/>
      <c r="AP363" s="65"/>
      <c r="AQ363" s="65"/>
      <c r="AR363" s="65"/>
      <c r="AS363" s="65">
        <v>11</v>
      </c>
      <c r="AT363" s="65"/>
      <c r="AU363" s="65"/>
      <c r="AV363" s="65"/>
      <c r="AW363" s="65"/>
      <c r="AX363" s="65"/>
      <c r="AY363" s="65"/>
    </row>
    <row r="364" spans="2:51" ht="14.25">
      <c r="B364" s="105">
        <v>5477</v>
      </c>
      <c r="C364" s="55" t="s">
        <v>778</v>
      </c>
      <c r="D364" s="43">
        <f t="shared" si="36"/>
        <v>13</v>
      </c>
      <c r="E364" s="149">
        <f t="shared" si="37"/>
        <v>7</v>
      </c>
      <c r="F364" s="65"/>
      <c r="G364" s="65">
        <v>1</v>
      </c>
      <c r="H364" s="65"/>
      <c r="I364" s="65"/>
      <c r="J364" s="65"/>
      <c r="K364" s="65"/>
      <c r="L364" s="65">
        <v>1</v>
      </c>
      <c r="M364" s="65"/>
      <c r="N364" s="65"/>
      <c r="O364" s="65"/>
      <c r="P364" s="65">
        <v>1</v>
      </c>
      <c r="Q364" s="65"/>
      <c r="R364" s="65"/>
      <c r="S364" s="65">
        <v>1</v>
      </c>
      <c r="T364" s="65"/>
      <c r="U364" s="65"/>
      <c r="V364" s="65"/>
      <c r="W364" s="65"/>
      <c r="X364" s="65"/>
      <c r="Y364" s="65"/>
      <c r="Z364" s="65"/>
      <c r="AA364" s="65"/>
      <c r="AB364" s="65"/>
      <c r="AC364" s="65">
        <v>2</v>
      </c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>
        <v>2</v>
      </c>
      <c r="AO364" s="65"/>
      <c r="AP364" s="65"/>
      <c r="AQ364" s="65"/>
      <c r="AR364" s="65"/>
      <c r="AS364" s="65"/>
      <c r="AT364" s="65">
        <v>5</v>
      </c>
      <c r="AU364" s="65"/>
      <c r="AV364" s="65"/>
      <c r="AW364" s="65"/>
      <c r="AX364" s="65"/>
      <c r="AY364" s="65"/>
    </row>
    <row r="365" spans="2:51" ht="14.25">
      <c r="B365" s="105">
        <v>5480</v>
      </c>
      <c r="C365" s="55" t="s">
        <v>779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</row>
    <row r="366" spans="2:51" ht="14.25">
      <c r="B366" s="107">
        <v>5485</v>
      </c>
      <c r="C366" s="55" t="s">
        <v>780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</row>
    <row r="367" spans="2:51" ht="14.25">
      <c r="B367" s="105">
        <v>5490</v>
      </c>
      <c r="C367" s="55" t="s">
        <v>781</v>
      </c>
      <c r="D367" s="43">
        <f t="shared" si="36"/>
        <v>0</v>
      </c>
      <c r="E367" s="149">
        <f t="shared" si="37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</row>
    <row r="368" spans="2:51" ht="14.25">
      <c r="B368" s="105">
        <v>5492</v>
      </c>
      <c r="C368" s="55" t="s">
        <v>782</v>
      </c>
      <c r="D368" s="43">
        <f t="shared" si="36"/>
        <v>1</v>
      </c>
      <c r="E368" s="149">
        <f t="shared" si="37"/>
        <v>1</v>
      </c>
      <c r="F368" s="65"/>
      <c r="G368" s="65">
        <v>1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</row>
    <row r="369" spans="2:51" ht="14.25">
      <c r="B369" s="105">
        <v>5493</v>
      </c>
      <c r="C369" s="55" t="s">
        <v>783</v>
      </c>
      <c r="D369" s="43">
        <f t="shared" si="36"/>
        <v>49</v>
      </c>
      <c r="E369" s="149">
        <f t="shared" si="37"/>
        <v>9</v>
      </c>
      <c r="F369" s="65"/>
      <c r="G369" s="65">
        <v>8</v>
      </c>
      <c r="H369" s="65"/>
      <c r="I369" s="65"/>
      <c r="J369" s="65"/>
      <c r="K369" s="65"/>
      <c r="L369" s="65">
        <v>6</v>
      </c>
      <c r="M369" s="65"/>
      <c r="N369" s="65"/>
      <c r="O369" s="65"/>
      <c r="P369" s="65">
        <v>5</v>
      </c>
      <c r="Q369" s="65"/>
      <c r="R369" s="65">
        <v>1</v>
      </c>
      <c r="S369" s="65">
        <v>6</v>
      </c>
      <c r="T369" s="65"/>
      <c r="U369" s="65"/>
      <c r="V369" s="65"/>
      <c r="W369" s="65"/>
      <c r="X369" s="65"/>
      <c r="Y369" s="65"/>
      <c r="Z369" s="65"/>
      <c r="AA369" s="65"/>
      <c r="AB369" s="65">
        <v>4</v>
      </c>
      <c r="AC369" s="65">
        <v>6</v>
      </c>
      <c r="AD369" s="65"/>
      <c r="AE369" s="65"/>
      <c r="AF369" s="65"/>
      <c r="AG369" s="65"/>
      <c r="AH369" s="65"/>
      <c r="AI369" s="65"/>
      <c r="AJ369" s="65"/>
      <c r="AK369" s="65"/>
      <c r="AL369" s="65"/>
      <c r="AM369" s="65">
        <v>1</v>
      </c>
      <c r="AN369" s="65"/>
      <c r="AO369" s="65"/>
      <c r="AP369" s="65"/>
      <c r="AQ369" s="65"/>
      <c r="AR369" s="65"/>
      <c r="AS369" s="65"/>
      <c r="AT369" s="65">
        <v>12</v>
      </c>
      <c r="AU369" s="65"/>
      <c r="AV369" s="65"/>
      <c r="AW369" s="65"/>
      <c r="AX369" s="65"/>
      <c r="AY369" s="65"/>
    </row>
    <row r="370" spans="2:51" ht="14.25">
      <c r="B370" s="105">
        <v>5496</v>
      </c>
      <c r="C370" s="55" t="s">
        <v>784</v>
      </c>
      <c r="D370" s="43">
        <f t="shared" si="36"/>
        <v>27</v>
      </c>
      <c r="E370" s="149">
        <f t="shared" si="37"/>
        <v>6</v>
      </c>
      <c r="F370" s="65"/>
      <c r="G370" s="65">
        <v>6</v>
      </c>
      <c r="H370" s="65"/>
      <c r="I370" s="65"/>
      <c r="J370" s="65"/>
      <c r="K370" s="65"/>
      <c r="L370" s="65">
        <v>6</v>
      </c>
      <c r="M370" s="65"/>
      <c r="N370" s="65"/>
      <c r="O370" s="65"/>
      <c r="P370" s="65">
        <v>5</v>
      </c>
      <c r="Q370" s="65"/>
      <c r="R370" s="65"/>
      <c r="S370" s="65">
        <v>6</v>
      </c>
      <c r="T370" s="65"/>
      <c r="U370" s="65"/>
      <c r="V370" s="65"/>
      <c r="W370" s="65"/>
      <c r="X370" s="65"/>
      <c r="Y370" s="65"/>
      <c r="Z370" s="65"/>
      <c r="AA370" s="65">
        <v>3</v>
      </c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>
        <v>1</v>
      </c>
      <c r="AT370" s="65"/>
      <c r="AU370" s="65"/>
      <c r="AV370" s="65"/>
      <c r="AW370" s="65"/>
      <c r="AX370" s="65"/>
      <c r="AY370" s="65"/>
    </row>
    <row r="371" spans="2:51" ht="14.25">
      <c r="B371" s="105">
        <v>5499</v>
      </c>
      <c r="C371" s="55" t="s">
        <v>785</v>
      </c>
      <c r="D371" s="43">
        <f t="shared" si="36"/>
        <v>54</v>
      </c>
      <c r="E371" s="149">
        <f t="shared" si="37"/>
        <v>10</v>
      </c>
      <c r="F371" s="65"/>
      <c r="G371" s="65">
        <v>2</v>
      </c>
      <c r="H371" s="65"/>
      <c r="I371" s="65"/>
      <c r="J371" s="65"/>
      <c r="K371" s="65">
        <v>2</v>
      </c>
      <c r="L371" s="65">
        <v>2</v>
      </c>
      <c r="M371" s="65"/>
      <c r="N371" s="65"/>
      <c r="O371" s="65"/>
      <c r="P371" s="65">
        <v>7</v>
      </c>
      <c r="Q371" s="65"/>
      <c r="R371" s="65">
        <v>2</v>
      </c>
      <c r="S371" s="65"/>
      <c r="T371" s="65"/>
      <c r="U371" s="65"/>
      <c r="V371" s="65"/>
      <c r="W371" s="65"/>
      <c r="X371" s="65"/>
      <c r="Y371" s="65"/>
      <c r="Z371" s="65"/>
      <c r="AA371" s="65">
        <v>11</v>
      </c>
      <c r="AB371" s="65"/>
      <c r="AC371" s="65">
        <v>2</v>
      </c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>
        <v>1</v>
      </c>
      <c r="AO371" s="65"/>
      <c r="AP371" s="65"/>
      <c r="AQ371" s="65"/>
      <c r="AR371" s="65"/>
      <c r="AS371" s="65">
        <v>5</v>
      </c>
      <c r="AT371" s="65">
        <v>20</v>
      </c>
      <c r="AU371" s="65"/>
      <c r="AV371" s="65"/>
      <c r="AW371" s="65"/>
      <c r="AX371" s="65"/>
      <c r="AY371" s="65"/>
    </row>
    <row r="372" spans="2:51" ht="14.25">
      <c r="B372" s="105">
        <v>5500</v>
      </c>
      <c r="C372" s="55" t="s">
        <v>786</v>
      </c>
      <c r="D372" s="43">
        <f t="shared" si="36"/>
        <v>0</v>
      </c>
      <c r="E372" s="149">
        <f t="shared" si="37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</row>
    <row r="373" spans="2:51" ht="14.25">
      <c r="B373" s="105">
        <v>5504</v>
      </c>
      <c r="C373" s="55" t="s">
        <v>787</v>
      </c>
      <c r="D373" s="43">
        <f t="shared" si="36"/>
        <v>16</v>
      </c>
      <c r="E373" s="149">
        <f t="shared" si="37"/>
        <v>6</v>
      </c>
      <c r="F373" s="65"/>
      <c r="G373" s="65">
        <v>2</v>
      </c>
      <c r="H373" s="65"/>
      <c r="I373" s="65"/>
      <c r="J373" s="65"/>
      <c r="K373" s="65"/>
      <c r="L373" s="65">
        <v>4</v>
      </c>
      <c r="M373" s="65"/>
      <c r="N373" s="65"/>
      <c r="O373" s="65"/>
      <c r="P373" s="65">
        <v>2</v>
      </c>
      <c r="Q373" s="65"/>
      <c r="R373" s="65"/>
      <c r="S373" s="65">
        <v>2</v>
      </c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>
        <v>2</v>
      </c>
      <c r="AO373" s="65"/>
      <c r="AP373" s="65"/>
      <c r="AQ373" s="65"/>
      <c r="AR373" s="65"/>
      <c r="AS373" s="65"/>
      <c r="AT373" s="65">
        <v>4</v>
      </c>
      <c r="AU373" s="65"/>
      <c r="AV373" s="65"/>
      <c r="AW373" s="65"/>
      <c r="AX373" s="65"/>
      <c r="AY373" s="65"/>
    </row>
    <row r="374" spans="2:51" ht="14.25">
      <c r="B374" s="105">
        <v>5507</v>
      </c>
      <c r="C374" s="55" t="s">
        <v>788</v>
      </c>
      <c r="D374" s="43">
        <f t="shared" si="36"/>
        <v>17</v>
      </c>
      <c r="E374" s="149">
        <f t="shared" si="37"/>
        <v>5</v>
      </c>
      <c r="F374" s="65"/>
      <c r="G374" s="65">
        <v>3</v>
      </c>
      <c r="H374" s="65"/>
      <c r="I374" s="65"/>
      <c r="J374" s="65"/>
      <c r="K374" s="65"/>
      <c r="L374" s="65">
        <v>3</v>
      </c>
      <c r="M374" s="65"/>
      <c r="N374" s="65"/>
      <c r="O374" s="65"/>
      <c r="P374" s="65">
        <v>3</v>
      </c>
      <c r="Q374" s="65"/>
      <c r="R374" s="65"/>
      <c r="S374" s="65">
        <v>4</v>
      </c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>
        <v>4</v>
      </c>
      <c r="AT374" s="65"/>
      <c r="AU374" s="65"/>
      <c r="AV374" s="65"/>
      <c r="AW374" s="65"/>
      <c r="AX374" s="65"/>
      <c r="AY374" s="65"/>
    </row>
    <row r="375" spans="2:51" ht="14.25">
      <c r="B375" s="105">
        <v>5511</v>
      </c>
      <c r="C375" s="55" t="s">
        <v>789</v>
      </c>
      <c r="D375" s="43">
        <f t="shared" si="36"/>
        <v>0</v>
      </c>
      <c r="E375" s="149">
        <f t="shared" si="37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</row>
    <row r="376" spans="2:51" ht="14.25">
      <c r="B376" s="105">
        <v>5514</v>
      </c>
      <c r="C376" s="55" t="s">
        <v>790</v>
      </c>
      <c r="D376" s="43">
        <f t="shared" si="36"/>
        <v>0</v>
      </c>
      <c r="E376" s="149">
        <f t="shared" si="37"/>
        <v>0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</row>
    <row r="377" spans="2:51" ht="14.25">
      <c r="B377" s="105">
        <v>5526</v>
      </c>
      <c r="C377" s="55" t="s">
        <v>791</v>
      </c>
      <c r="D377" s="43">
        <f t="shared" si="36"/>
        <v>28</v>
      </c>
      <c r="E377" s="149">
        <f t="shared" si="37"/>
        <v>8</v>
      </c>
      <c r="F377" s="65"/>
      <c r="G377" s="65">
        <v>1</v>
      </c>
      <c r="H377" s="65"/>
      <c r="I377" s="65"/>
      <c r="J377" s="65"/>
      <c r="K377" s="65"/>
      <c r="L377" s="65">
        <v>3</v>
      </c>
      <c r="M377" s="65"/>
      <c r="N377" s="65"/>
      <c r="O377" s="65"/>
      <c r="P377" s="65">
        <v>2</v>
      </c>
      <c r="Q377" s="65"/>
      <c r="R377" s="65"/>
      <c r="S377" s="65">
        <v>1</v>
      </c>
      <c r="T377" s="65"/>
      <c r="U377" s="65"/>
      <c r="V377" s="65"/>
      <c r="W377" s="65"/>
      <c r="X377" s="65"/>
      <c r="Y377" s="65"/>
      <c r="Z377" s="65"/>
      <c r="AA377" s="65">
        <v>6</v>
      </c>
      <c r="AB377" s="65">
        <v>5</v>
      </c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>
        <v>6</v>
      </c>
      <c r="AT377" s="65">
        <v>4</v>
      </c>
      <c r="AU377" s="65"/>
      <c r="AV377" s="65"/>
      <c r="AW377" s="65"/>
      <c r="AX377" s="65"/>
      <c r="AY377" s="65"/>
    </row>
    <row r="378" spans="2:51" ht="14.25">
      <c r="B378" s="105">
        <v>5527</v>
      </c>
      <c r="C378" s="55" t="s">
        <v>792</v>
      </c>
      <c r="D378" s="43">
        <f t="shared" si="36"/>
        <v>0</v>
      </c>
      <c r="E378" s="149">
        <f t="shared" si="37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</row>
    <row r="379" spans="2:51" ht="14.25">
      <c r="B379" s="105">
        <v>5528</v>
      </c>
      <c r="C379" s="55" t="s">
        <v>793</v>
      </c>
      <c r="D379" s="43">
        <f t="shared" si="36"/>
        <v>10</v>
      </c>
      <c r="E379" s="149">
        <f t="shared" si="37"/>
        <v>5</v>
      </c>
      <c r="F379" s="65"/>
      <c r="G379" s="65">
        <v>2</v>
      </c>
      <c r="H379" s="65"/>
      <c r="I379" s="65"/>
      <c r="J379" s="65"/>
      <c r="K379" s="65"/>
      <c r="L379" s="65">
        <v>2</v>
      </c>
      <c r="M379" s="65"/>
      <c r="N379" s="65"/>
      <c r="O379" s="65"/>
      <c r="P379" s="65">
        <v>2</v>
      </c>
      <c r="Q379" s="65"/>
      <c r="R379" s="65"/>
      <c r="S379" s="65">
        <v>2</v>
      </c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>
        <v>2</v>
      </c>
      <c r="AT379" s="65"/>
      <c r="AU379" s="65"/>
      <c r="AV379" s="65"/>
      <c r="AW379" s="65"/>
      <c r="AX379" s="65"/>
      <c r="AY379" s="65"/>
    </row>
    <row r="380" spans="2:51" ht="14.25">
      <c r="B380" s="105">
        <v>5530</v>
      </c>
      <c r="C380" s="55" t="s">
        <v>794</v>
      </c>
      <c r="D380" s="43">
        <f t="shared" si="36"/>
        <v>0</v>
      </c>
      <c r="E380" s="149">
        <f t="shared" si="37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</row>
    <row r="381" spans="2:51" ht="14.25">
      <c r="B381" s="105">
        <v>5531</v>
      </c>
      <c r="C381" s="55" t="s">
        <v>795</v>
      </c>
      <c r="D381" s="43">
        <f t="shared" si="36"/>
        <v>1</v>
      </c>
      <c r="E381" s="149">
        <f t="shared" si="37"/>
        <v>1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>
        <v>1</v>
      </c>
      <c r="AT381" s="65"/>
      <c r="AU381" s="65"/>
      <c r="AV381" s="65"/>
      <c r="AW381" s="65"/>
      <c r="AX381" s="65"/>
      <c r="AY381" s="65"/>
    </row>
    <row r="382" spans="2:51" ht="14.25">
      <c r="B382" s="105">
        <v>5532</v>
      </c>
      <c r="C382" s="55" t="s">
        <v>796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</row>
    <row r="383" spans="2:51" ht="14.25">
      <c r="B383" s="105">
        <v>5533</v>
      </c>
      <c r="C383" s="55" t="s">
        <v>797</v>
      </c>
      <c r="D383" s="43">
        <f t="shared" si="36"/>
        <v>42</v>
      </c>
      <c r="E383" s="149">
        <f t="shared" si="37"/>
        <v>8</v>
      </c>
      <c r="F383" s="65"/>
      <c r="G383" s="65">
        <v>11</v>
      </c>
      <c r="H383" s="65"/>
      <c r="I383" s="65"/>
      <c r="J383" s="65"/>
      <c r="K383" s="65"/>
      <c r="L383" s="65">
        <v>7</v>
      </c>
      <c r="M383" s="65"/>
      <c r="N383" s="65"/>
      <c r="O383" s="65"/>
      <c r="P383" s="65">
        <v>10</v>
      </c>
      <c r="Q383" s="65"/>
      <c r="R383" s="65"/>
      <c r="S383" s="65">
        <v>8</v>
      </c>
      <c r="T383" s="65"/>
      <c r="U383" s="65"/>
      <c r="V383" s="65"/>
      <c r="W383" s="65"/>
      <c r="X383" s="65"/>
      <c r="Y383" s="65"/>
      <c r="Z383" s="65"/>
      <c r="AA383" s="65"/>
      <c r="AB383" s="65">
        <v>1</v>
      </c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>
        <v>1</v>
      </c>
      <c r="AO383" s="65"/>
      <c r="AP383" s="65"/>
      <c r="AQ383" s="65"/>
      <c r="AR383" s="65"/>
      <c r="AS383" s="65">
        <v>2</v>
      </c>
      <c r="AT383" s="65">
        <v>2</v>
      </c>
      <c r="AU383" s="65"/>
      <c r="AV383" s="65"/>
      <c r="AW383" s="65"/>
      <c r="AX383" s="65"/>
      <c r="AY383" s="65"/>
    </row>
    <row r="384" spans="2:51" ht="14.25">
      <c r="B384" s="105">
        <v>5534</v>
      </c>
      <c r="C384" s="55" t="s">
        <v>798</v>
      </c>
      <c r="D384" s="43">
        <f t="shared" si="36"/>
        <v>5</v>
      </c>
      <c r="E384" s="149">
        <f t="shared" si="37"/>
        <v>5</v>
      </c>
      <c r="F384" s="65"/>
      <c r="G384" s="65"/>
      <c r="H384" s="65"/>
      <c r="I384" s="65"/>
      <c r="J384" s="65"/>
      <c r="K384" s="65">
        <v>1</v>
      </c>
      <c r="L384" s="65"/>
      <c r="M384" s="65"/>
      <c r="N384" s="65"/>
      <c r="O384" s="65"/>
      <c r="P384" s="65"/>
      <c r="Q384" s="65"/>
      <c r="R384" s="65">
        <v>1</v>
      </c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>
        <v>1</v>
      </c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>
        <v>1</v>
      </c>
      <c r="AT384" s="65">
        <v>1</v>
      </c>
      <c r="AU384" s="65"/>
      <c r="AV384" s="65"/>
      <c r="AW384" s="65"/>
      <c r="AX384" s="65"/>
      <c r="AY384" s="65"/>
    </row>
    <row r="385" spans="2:51" ht="14.25">
      <c r="B385" s="105">
        <v>5535</v>
      </c>
      <c r="C385" s="55" t="s">
        <v>799</v>
      </c>
      <c r="D385" s="43">
        <f t="shared" si="36"/>
        <v>18</v>
      </c>
      <c r="E385" s="149">
        <f t="shared" si="37"/>
        <v>6</v>
      </c>
      <c r="F385" s="65"/>
      <c r="G385" s="65">
        <v>2</v>
      </c>
      <c r="H385" s="65"/>
      <c r="I385" s="65"/>
      <c r="J385" s="65"/>
      <c r="K385" s="65"/>
      <c r="L385" s="65"/>
      <c r="M385" s="65"/>
      <c r="N385" s="65"/>
      <c r="O385" s="65"/>
      <c r="P385" s="65">
        <v>1</v>
      </c>
      <c r="Q385" s="65"/>
      <c r="R385" s="65"/>
      <c r="S385" s="65">
        <v>1</v>
      </c>
      <c r="T385" s="65"/>
      <c r="U385" s="65"/>
      <c r="V385" s="65"/>
      <c r="W385" s="65"/>
      <c r="X385" s="65"/>
      <c r="Y385" s="65"/>
      <c r="Z385" s="65"/>
      <c r="AA385" s="65"/>
      <c r="AB385" s="65"/>
      <c r="AC385" s="65">
        <v>3</v>
      </c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>
        <v>7</v>
      </c>
      <c r="AO385" s="65"/>
      <c r="AP385" s="65"/>
      <c r="AQ385" s="65"/>
      <c r="AR385" s="65"/>
      <c r="AS385" s="65"/>
      <c r="AT385" s="65">
        <v>4</v>
      </c>
      <c r="AU385" s="65"/>
      <c r="AV385" s="65"/>
      <c r="AW385" s="65"/>
      <c r="AX385" s="65"/>
      <c r="AY385" s="65"/>
    </row>
    <row r="386" spans="2:51" ht="14.25">
      <c r="B386" s="105">
        <v>5537</v>
      </c>
      <c r="C386" s="55" t="s">
        <v>1014</v>
      </c>
      <c r="D386" s="43">
        <f t="shared" si="36"/>
        <v>3</v>
      </c>
      <c r="E386" s="149">
        <f t="shared" si="37"/>
        <v>3</v>
      </c>
      <c r="F386" s="65"/>
      <c r="G386" s="65"/>
      <c r="H386" s="65"/>
      <c r="I386" s="65"/>
      <c r="J386" s="65"/>
      <c r="K386" s="65"/>
      <c r="L386" s="65">
        <v>1</v>
      </c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>
        <v>1</v>
      </c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>
        <v>1</v>
      </c>
      <c r="AT386" s="65"/>
      <c r="AU386" s="65"/>
      <c r="AV386" s="65"/>
      <c r="AW386" s="65"/>
      <c r="AX386" s="65"/>
      <c r="AY386" s="65"/>
    </row>
    <row r="387" spans="2:51" ht="14.25">
      <c r="B387" s="105">
        <v>5539</v>
      </c>
      <c r="C387" s="55" t="s">
        <v>800</v>
      </c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</row>
    <row r="388" spans="2:51" ht="14.25">
      <c r="B388" s="105">
        <v>5540</v>
      </c>
      <c r="C388" s="55" t="s">
        <v>801</v>
      </c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</row>
    <row r="389" spans="2:51" ht="15" thickBot="1">
      <c r="B389" s="105">
        <v>5541</v>
      </c>
      <c r="C389" s="55" t="s">
        <v>1018</v>
      </c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</row>
    <row r="390" spans="2:51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</row>
    <row r="391" spans="2:51" ht="15" hidden="1" thickBot="1">
      <c r="B391" s="105"/>
      <c r="C391" s="55"/>
      <c r="D391" s="43">
        <f aca="true" t="shared" si="38" ref="D391:D396">SUM(F391:AY391)</f>
        <v>0</v>
      </c>
      <c r="E391" s="149">
        <f aca="true" t="shared" si="39" ref="E391:E396">COUNT(F391:AY391)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</row>
    <row r="392" spans="2:51" ht="15" hidden="1" thickBot="1">
      <c r="B392" s="105"/>
      <c r="C392" s="55"/>
      <c r="D392" s="43">
        <f t="shared" si="38"/>
        <v>0</v>
      </c>
      <c r="E392" s="149">
        <f t="shared" si="39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</row>
    <row r="393" spans="2:51" ht="15" hidden="1" thickBot="1">
      <c r="B393" s="105"/>
      <c r="C393" s="55"/>
      <c r="D393" s="43">
        <f t="shared" si="38"/>
        <v>0</v>
      </c>
      <c r="E393" s="149">
        <f t="shared" si="39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</row>
    <row r="394" spans="2:51" ht="15" hidden="1" thickBot="1">
      <c r="B394" s="105"/>
      <c r="C394" s="55"/>
      <c r="D394" s="43">
        <f t="shared" si="38"/>
        <v>0</v>
      </c>
      <c r="E394" s="149">
        <f t="shared" si="39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</row>
    <row r="395" spans="2:51" ht="15" hidden="1" thickBot="1">
      <c r="B395" s="105"/>
      <c r="C395" s="55"/>
      <c r="D395" s="43">
        <f t="shared" si="38"/>
        <v>0</v>
      </c>
      <c r="E395" s="149">
        <f t="shared" si="39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</row>
    <row r="396" spans="2:51" ht="15" hidden="1" thickBot="1">
      <c r="B396" s="106"/>
      <c r="C396" s="56"/>
      <c r="D396" s="44">
        <f t="shared" si="38"/>
        <v>0</v>
      </c>
      <c r="E396" s="150">
        <f t="shared" si="39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</row>
    <row r="397" spans="2:51" ht="15" thickBot="1">
      <c r="B397" s="58"/>
      <c r="C397" s="3" t="s">
        <v>851</v>
      </c>
      <c r="D397" s="59">
        <f>SUM(D295:D396)</f>
        <v>7238</v>
      </c>
      <c r="E397" s="169"/>
      <c r="F397" s="60">
        <f>SUM(F295:F396)</f>
        <v>2</v>
      </c>
      <c r="G397" s="60">
        <f aca="true" t="shared" si="40" ref="G397:AY397">SUM(G295:G396)</f>
        <v>1004</v>
      </c>
      <c r="H397" s="60">
        <f t="shared" si="40"/>
        <v>0</v>
      </c>
      <c r="I397" s="60">
        <f t="shared" si="40"/>
        <v>0</v>
      </c>
      <c r="J397" s="60">
        <f t="shared" si="40"/>
        <v>3</v>
      </c>
      <c r="K397" s="60">
        <f t="shared" si="40"/>
        <v>26</v>
      </c>
      <c r="L397" s="60">
        <f t="shared" si="40"/>
        <v>949</v>
      </c>
      <c r="M397" s="60">
        <f t="shared" si="40"/>
        <v>0</v>
      </c>
      <c r="N397" s="60">
        <f t="shared" si="40"/>
        <v>1</v>
      </c>
      <c r="O397" s="60">
        <f t="shared" si="40"/>
        <v>12</v>
      </c>
      <c r="P397" s="60">
        <f t="shared" si="40"/>
        <v>979</v>
      </c>
      <c r="Q397" s="60">
        <f t="shared" si="40"/>
        <v>0</v>
      </c>
      <c r="R397" s="60">
        <f t="shared" si="40"/>
        <v>46</v>
      </c>
      <c r="S397" s="60">
        <f t="shared" si="40"/>
        <v>969</v>
      </c>
      <c r="T397" s="60">
        <f t="shared" si="40"/>
        <v>0</v>
      </c>
      <c r="U397" s="60">
        <f t="shared" si="40"/>
        <v>11</v>
      </c>
      <c r="V397" s="60">
        <f t="shared" si="40"/>
        <v>11</v>
      </c>
      <c r="W397" s="60">
        <f t="shared" si="40"/>
        <v>13</v>
      </c>
      <c r="X397" s="60">
        <f t="shared" si="40"/>
        <v>0</v>
      </c>
      <c r="Y397" s="60">
        <f t="shared" si="40"/>
        <v>0</v>
      </c>
      <c r="Z397" s="60">
        <f t="shared" si="40"/>
        <v>0</v>
      </c>
      <c r="AA397" s="60">
        <f t="shared" si="40"/>
        <v>321</v>
      </c>
      <c r="AB397" s="60">
        <f t="shared" si="40"/>
        <v>589</v>
      </c>
      <c r="AC397" s="60">
        <f t="shared" si="40"/>
        <v>443</v>
      </c>
      <c r="AD397" s="60">
        <f t="shared" si="40"/>
        <v>0</v>
      </c>
      <c r="AE397" s="60">
        <f t="shared" si="40"/>
        <v>0</v>
      </c>
      <c r="AF397" s="60">
        <f t="shared" si="40"/>
        <v>0</v>
      </c>
      <c r="AG397" s="60">
        <f t="shared" si="40"/>
        <v>12</v>
      </c>
      <c r="AH397" s="60">
        <f t="shared" si="40"/>
        <v>0</v>
      </c>
      <c r="AI397" s="60">
        <f t="shared" si="40"/>
        <v>12</v>
      </c>
      <c r="AJ397" s="60">
        <f t="shared" si="40"/>
        <v>2</v>
      </c>
      <c r="AK397" s="60">
        <f t="shared" si="40"/>
        <v>2</v>
      </c>
      <c r="AL397" s="60">
        <f t="shared" si="40"/>
        <v>12</v>
      </c>
      <c r="AM397" s="60">
        <f t="shared" si="40"/>
        <v>153</v>
      </c>
      <c r="AN397" s="60">
        <f t="shared" si="40"/>
        <v>107</v>
      </c>
      <c r="AO397" s="60">
        <f t="shared" si="40"/>
        <v>2</v>
      </c>
      <c r="AP397" s="60">
        <f t="shared" si="40"/>
        <v>107</v>
      </c>
      <c r="AQ397" s="60">
        <f t="shared" si="40"/>
        <v>13</v>
      </c>
      <c r="AR397" s="60">
        <f t="shared" si="40"/>
        <v>6</v>
      </c>
      <c r="AS397" s="60">
        <f t="shared" si="40"/>
        <v>736</v>
      </c>
      <c r="AT397" s="60">
        <f t="shared" si="40"/>
        <v>684</v>
      </c>
      <c r="AU397" s="60">
        <v>4</v>
      </c>
      <c r="AV397" s="60">
        <f t="shared" si="40"/>
        <v>7</v>
      </c>
      <c r="AW397" s="60">
        <f t="shared" si="40"/>
        <v>0</v>
      </c>
      <c r="AX397" s="60">
        <f t="shared" si="40"/>
        <v>0</v>
      </c>
      <c r="AY397" s="60">
        <f t="shared" si="40"/>
        <v>0</v>
      </c>
    </row>
    <row r="398" spans="2:51" ht="15" thickBot="1">
      <c r="B398" s="111">
        <v>9999</v>
      </c>
      <c r="C398" s="70" t="s">
        <v>802</v>
      </c>
      <c r="D398" s="43">
        <f>SUM(F398:AY398)</f>
        <v>100</v>
      </c>
      <c r="E398" s="154">
        <f>COUNT(F398:AY398)</f>
        <v>16</v>
      </c>
      <c r="F398" s="71"/>
      <c r="G398" s="71">
        <v>16</v>
      </c>
      <c r="H398" s="71"/>
      <c r="I398" s="71"/>
      <c r="J398" s="71"/>
      <c r="K398" s="71">
        <v>2</v>
      </c>
      <c r="L398" s="71">
        <v>15</v>
      </c>
      <c r="M398" s="71"/>
      <c r="N398" s="71">
        <v>1</v>
      </c>
      <c r="O398" s="71"/>
      <c r="P398" s="71">
        <v>14</v>
      </c>
      <c r="Q398" s="71"/>
      <c r="R398" s="71"/>
      <c r="S398" s="71">
        <v>17</v>
      </c>
      <c r="T398" s="71"/>
      <c r="U398" s="71"/>
      <c r="V398" s="71">
        <v>3</v>
      </c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>
        <v>3</v>
      </c>
      <c r="AJ398" s="71">
        <v>4</v>
      </c>
      <c r="AK398" s="71">
        <v>1</v>
      </c>
      <c r="AL398" s="71">
        <v>2</v>
      </c>
      <c r="AM398" s="71"/>
      <c r="AN398" s="71">
        <v>4</v>
      </c>
      <c r="AO398" s="71"/>
      <c r="AP398" s="71">
        <v>4</v>
      </c>
      <c r="AQ398" s="71">
        <v>6</v>
      </c>
      <c r="AR398" s="71"/>
      <c r="AS398" s="71">
        <v>2</v>
      </c>
      <c r="AT398" s="71">
        <v>6</v>
      </c>
      <c r="AU398" s="71"/>
      <c r="AV398" s="71"/>
      <c r="AW398" s="71"/>
      <c r="AX398" s="71"/>
      <c r="AY398" s="71"/>
    </row>
    <row r="399" spans="2:51" ht="15" thickBot="1">
      <c r="B399" s="72"/>
      <c r="C399" s="73" t="s">
        <v>803</v>
      </c>
      <c r="D399" s="74">
        <f>D398+D397+D293+D224+D153+D85</f>
        <v>23667</v>
      </c>
      <c r="E399" s="167"/>
      <c r="F399" s="110">
        <f aca="true" t="shared" si="41" ref="F399:AK399">F398+F397+F293+F224+F153+F85</f>
        <v>579</v>
      </c>
      <c r="G399" s="110">
        <f t="shared" si="41"/>
        <v>2222</v>
      </c>
      <c r="H399" s="110">
        <f t="shared" si="41"/>
        <v>0</v>
      </c>
      <c r="I399" s="110">
        <f t="shared" si="41"/>
        <v>0</v>
      </c>
      <c r="J399" s="110">
        <f t="shared" si="41"/>
        <v>333</v>
      </c>
      <c r="K399" s="110">
        <f t="shared" si="41"/>
        <v>605</v>
      </c>
      <c r="L399" s="110">
        <f t="shared" si="41"/>
        <v>2057</v>
      </c>
      <c r="M399" s="110">
        <f t="shared" si="41"/>
        <v>0</v>
      </c>
      <c r="N399" s="110">
        <f t="shared" si="41"/>
        <v>486</v>
      </c>
      <c r="O399" s="110">
        <f t="shared" si="41"/>
        <v>257</v>
      </c>
      <c r="P399" s="110">
        <f t="shared" si="41"/>
        <v>2073</v>
      </c>
      <c r="Q399" s="110">
        <f t="shared" si="41"/>
        <v>0</v>
      </c>
      <c r="R399" s="110">
        <f t="shared" si="41"/>
        <v>268</v>
      </c>
      <c r="S399" s="110">
        <f t="shared" si="41"/>
        <v>2103</v>
      </c>
      <c r="T399" s="110">
        <f t="shared" si="41"/>
        <v>189</v>
      </c>
      <c r="U399" s="110">
        <f t="shared" si="41"/>
        <v>780</v>
      </c>
      <c r="V399" s="110">
        <f t="shared" si="41"/>
        <v>645</v>
      </c>
      <c r="W399" s="110">
        <f t="shared" si="41"/>
        <v>446</v>
      </c>
      <c r="X399" s="110">
        <f t="shared" si="41"/>
        <v>0</v>
      </c>
      <c r="Y399" s="110">
        <f t="shared" si="41"/>
        <v>16</v>
      </c>
      <c r="Z399" s="110">
        <f t="shared" si="41"/>
        <v>0</v>
      </c>
      <c r="AA399" s="110">
        <f t="shared" si="41"/>
        <v>353</v>
      </c>
      <c r="AB399" s="110">
        <f t="shared" si="41"/>
        <v>709</v>
      </c>
      <c r="AC399" s="110">
        <f t="shared" si="41"/>
        <v>625</v>
      </c>
      <c r="AD399" s="110">
        <f t="shared" si="41"/>
        <v>0</v>
      </c>
      <c r="AE399" s="110">
        <f t="shared" si="41"/>
        <v>2</v>
      </c>
      <c r="AF399" s="110">
        <f t="shared" si="41"/>
        <v>0</v>
      </c>
      <c r="AG399" s="110">
        <f t="shared" si="41"/>
        <v>92</v>
      </c>
      <c r="AH399" s="110">
        <f t="shared" si="41"/>
        <v>0</v>
      </c>
      <c r="AI399" s="110">
        <f t="shared" si="41"/>
        <v>930</v>
      </c>
      <c r="AJ399" s="110">
        <f t="shared" si="41"/>
        <v>605</v>
      </c>
      <c r="AK399" s="110">
        <f t="shared" si="41"/>
        <v>729</v>
      </c>
      <c r="AL399" s="110">
        <f aca="true" t="shared" si="42" ref="AL399:AY399">AL398+AL397+AL293+AL224+AL153+AL85</f>
        <v>825</v>
      </c>
      <c r="AM399" s="110">
        <f t="shared" si="42"/>
        <v>564</v>
      </c>
      <c r="AN399" s="110">
        <f t="shared" si="42"/>
        <v>788</v>
      </c>
      <c r="AO399" s="110">
        <f t="shared" si="42"/>
        <v>279</v>
      </c>
      <c r="AP399" s="110">
        <f t="shared" si="42"/>
        <v>1374</v>
      </c>
      <c r="AQ399" s="110">
        <f t="shared" si="42"/>
        <v>646</v>
      </c>
      <c r="AR399" s="110">
        <f t="shared" si="42"/>
        <v>32</v>
      </c>
      <c r="AS399" s="110">
        <f t="shared" si="42"/>
        <v>773</v>
      </c>
      <c r="AT399" s="110">
        <f t="shared" si="42"/>
        <v>878</v>
      </c>
      <c r="AU399" s="110">
        <v>208</v>
      </c>
      <c r="AV399" s="110">
        <f t="shared" si="42"/>
        <v>143</v>
      </c>
      <c r="AW399" s="110">
        <f t="shared" si="42"/>
        <v>53</v>
      </c>
      <c r="AX399" s="110">
        <f t="shared" si="42"/>
        <v>0</v>
      </c>
      <c r="AY399" s="110">
        <f t="shared" si="42"/>
        <v>0</v>
      </c>
    </row>
    <row r="400" spans="2:51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</row>
    <row r="401" spans="2:51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</row>
    <row r="402" spans="2:51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</row>
    <row r="403" spans="2:51" ht="14.25">
      <c r="B403" s="78" t="s">
        <v>1</v>
      </c>
      <c r="C403" s="79" t="s">
        <v>2</v>
      </c>
      <c r="D403" s="95">
        <f aca="true" t="shared" si="43" ref="D403:D429">SUM(F403:AY403)</f>
        <v>0</v>
      </c>
      <c r="E403" s="158">
        <f aca="true" t="shared" si="44" ref="E403:E429">COUNT(F403:AY403)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</row>
    <row r="404" spans="2:51" ht="14.25">
      <c r="B404" s="81" t="s">
        <v>3</v>
      </c>
      <c r="C404" s="82" t="s">
        <v>4</v>
      </c>
      <c r="D404" s="96">
        <f t="shared" si="43"/>
        <v>5</v>
      </c>
      <c r="E404" s="159">
        <f t="shared" si="44"/>
        <v>1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>
        <v>5</v>
      </c>
      <c r="AV404" s="83"/>
      <c r="AW404" s="83"/>
      <c r="AX404" s="83"/>
      <c r="AY404" s="83"/>
    </row>
    <row r="405" spans="2:51" ht="14.25">
      <c r="B405" s="81" t="s">
        <v>5</v>
      </c>
      <c r="C405" s="82" t="s">
        <v>6</v>
      </c>
      <c r="D405" s="96">
        <f t="shared" si="43"/>
        <v>10</v>
      </c>
      <c r="E405" s="159">
        <f t="shared" si="44"/>
        <v>2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>
        <v>9</v>
      </c>
      <c r="AV405" s="83"/>
      <c r="AW405" s="83">
        <v>1</v>
      </c>
      <c r="AX405" s="83"/>
      <c r="AY405" s="83"/>
    </row>
    <row r="406" spans="2:51" ht="14.25">
      <c r="B406" s="81" t="s">
        <v>7</v>
      </c>
      <c r="C406" s="82" t="s">
        <v>8</v>
      </c>
      <c r="D406" s="96">
        <f t="shared" si="43"/>
        <v>3</v>
      </c>
      <c r="E406" s="159">
        <f t="shared" si="44"/>
        <v>2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>
        <v>1</v>
      </c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>
        <v>2</v>
      </c>
      <c r="AV406" s="83"/>
      <c r="AW406" s="83"/>
      <c r="AX406" s="83"/>
      <c r="AY406" s="83"/>
    </row>
    <row r="407" spans="2:51" ht="14.25">
      <c r="B407" s="81" t="s">
        <v>9</v>
      </c>
      <c r="C407" s="82" t="s">
        <v>10</v>
      </c>
      <c r="D407" s="96">
        <f t="shared" si="43"/>
        <v>38</v>
      </c>
      <c r="E407" s="159">
        <f t="shared" si="44"/>
        <v>4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>
        <v>7</v>
      </c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>
        <v>2</v>
      </c>
      <c r="AT407" s="83"/>
      <c r="AU407" s="83">
        <v>27</v>
      </c>
      <c r="AV407" s="83">
        <v>2</v>
      </c>
      <c r="AW407" s="83"/>
      <c r="AX407" s="83"/>
      <c r="AY407" s="83"/>
    </row>
    <row r="408" spans="2:51" ht="14.25">
      <c r="B408" s="81" t="s">
        <v>11</v>
      </c>
      <c r="C408" s="82" t="s">
        <v>12</v>
      </c>
      <c r="D408" s="96">
        <f t="shared" si="43"/>
        <v>21</v>
      </c>
      <c r="E408" s="159">
        <f t="shared" si="44"/>
        <v>4</v>
      </c>
      <c r="F408" s="83">
        <v>4</v>
      </c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>
        <v>3</v>
      </c>
      <c r="AH408" s="83"/>
      <c r="AI408" s="83"/>
      <c r="AJ408" s="83"/>
      <c r="AK408" s="83"/>
      <c r="AL408" s="83"/>
      <c r="AM408" s="83"/>
      <c r="AN408" s="83"/>
      <c r="AO408" s="83"/>
      <c r="AP408" s="83">
        <v>2</v>
      </c>
      <c r="AQ408" s="83"/>
      <c r="AR408" s="83"/>
      <c r="AS408" s="83"/>
      <c r="AT408" s="83"/>
      <c r="AU408" s="83">
        <v>12</v>
      </c>
      <c r="AV408" s="83"/>
      <c r="AW408" s="83"/>
      <c r="AX408" s="83"/>
      <c r="AY408" s="83"/>
    </row>
    <row r="409" spans="2:51" ht="14.25">
      <c r="B409" s="81" t="s">
        <v>13</v>
      </c>
      <c r="C409" s="82" t="s">
        <v>14</v>
      </c>
      <c r="D409" s="96">
        <f t="shared" si="43"/>
        <v>0</v>
      </c>
      <c r="E409" s="159">
        <f t="shared" si="44"/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</row>
    <row r="410" spans="2:51" ht="14.25">
      <c r="B410" s="81" t="s">
        <v>15</v>
      </c>
      <c r="C410" s="82" t="s">
        <v>16</v>
      </c>
      <c r="D410" s="96">
        <f t="shared" si="43"/>
        <v>4</v>
      </c>
      <c r="E410" s="159">
        <f t="shared" si="44"/>
        <v>1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>
        <v>4</v>
      </c>
      <c r="AV410" s="83"/>
      <c r="AW410" s="83"/>
      <c r="AX410" s="83"/>
      <c r="AY410" s="83"/>
    </row>
    <row r="411" spans="2:51" ht="14.25">
      <c r="B411" s="81" t="s">
        <v>17</v>
      </c>
      <c r="C411" s="82" t="s">
        <v>18</v>
      </c>
      <c r="D411" s="96">
        <f t="shared" si="43"/>
        <v>5</v>
      </c>
      <c r="E411" s="159">
        <f t="shared" si="44"/>
        <v>2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>
        <v>1</v>
      </c>
      <c r="AQ411" s="83"/>
      <c r="AR411" s="83"/>
      <c r="AS411" s="83"/>
      <c r="AT411" s="83"/>
      <c r="AU411" s="83">
        <v>4</v>
      </c>
      <c r="AV411" s="83"/>
      <c r="AW411" s="83"/>
      <c r="AX411" s="83"/>
      <c r="AY411" s="83"/>
    </row>
    <row r="412" spans="2:51" ht="14.25">
      <c r="B412" s="81" t="s">
        <v>19</v>
      </c>
      <c r="C412" s="82" t="s">
        <v>20</v>
      </c>
      <c r="D412" s="96">
        <f t="shared" si="43"/>
        <v>4</v>
      </c>
      <c r="E412" s="159">
        <f t="shared" si="44"/>
        <v>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>
        <v>4</v>
      </c>
      <c r="AV412" s="83"/>
      <c r="AW412" s="83"/>
      <c r="AX412" s="83"/>
      <c r="AY412" s="83"/>
    </row>
    <row r="413" spans="2:51" ht="14.25">
      <c r="B413" s="81" t="s">
        <v>21</v>
      </c>
      <c r="C413" s="82" t="s">
        <v>22</v>
      </c>
      <c r="D413" s="96">
        <f t="shared" si="43"/>
        <v>26</v>
      </c>
      <c r="E413" s="159">
        <f t="shared" si="44"/>
        <v>9</v>
      </c>
      <c r="F413" s="83"/>
      <c r="G413" s="83"/>
      <c r="H413" s="83"/>
      <c r="I413" s="83"/>
      <c r="J413" s="83"/>
      <c r="K413" s="83">
        <v>3</v>
      </c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>
        <v>1</v>
      </c>
      <c r="W413" s="83">
        <v>3</v>
      </c>
      <c r="X413" s="83"/>
      <c r="Y413" s="83">
        <v>1</v>
      </c>
      <c r="Z413" s="83"/>
      <c r="AA413" s="83"/>
      <c r="AB413" s="83"/>
      <c r="AC413" s="83"/>
      <c r="AD413" s="83"/>
      <c r="AE413" s="83"/>
      <c r="AF413" s="83"/>
      <c r="AG413" s="83"/>
      <c r="AH413" s="83"/>
      <c r="AI413" s="83">
        <v>2</v>
      </c>
      <c r="AJ413" s="83"/>
      <c r="AK413" s="83"/>
      <c r="AL413" s="83"/>
      <c r="AM413" s="83"/>
      <c r="AN413" s="83">
        <v>3</v>
      </c>
      <c r="AO413" s="83"/>
      <c r="AP413" s="83"/>
      <c r="AQ413" s="83">
        <v>2</v>
      </c>
      <c r="AR413" s="83">
        <v>1</v>
      </c>
      <c r="AS413" s="83"/>
      <c r="AT413" s="83"/>
      <c r="AU413" s="83">
        <v>10</v>
      </c>
      <c r="AV413" s="83"/>
      <c r="AW413" s="83"/>
      <c r="AX413" s="83"/>
      <c r="AY413" s="83"/>
    </row>
    <row r="414" spans="2:51" ht="14.25">
      <c r="B414" s="81" t="s">
        <v>23</v>
      </c>
      <c r="C414" s="82" t="s">
        <v>24</v>
      </c>
      <c r="D414" s="96">
        <f t="shared" si="43"/>
        <v>13</v>
      </c>
      <c r="E414" s="159">
        <f t="shared" si="44"/>
        <v>1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>
        <v>13</v>
      </c>
      <c r="AV414" s="83"/>
      <c r="AW414" s="83"/>
      <c r="AX414" s="83"/>
      <c r="AY414" s="83"/>
    </row>
    <row r="415" spans="2:51" ht="14.25">
      <c r="B415" s="81" t="s">
        <v>25</v>
      </c>
      <c r="C415" s="82" t="s">
        <v>26</v>
      </c>
      <c r="D415" s="96">
        <f t="shared" si="43"/>
        <v>66</v>
      </c>
      <c r="E415" s="159">
        <f t="shared" si="44"/>
        <v>4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>
        <v>2</v>
      </c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>
        <v>1</v>
      </c>
      <c r="AH415" s="83"/>
      <c r="AI415" s="83"/>
      <c r="AJ415" s="83"/>
      <c r="AK415" s="83"/>
      <c r="AL415" s="83"/>
      <c r="AM415" s="83"/>
      <c r="AN415" s="83"/>
      <c r="AO415" s="83">
        <v>2</v>
      </c>
      <c r="AP415" s="83"/>
      <c r="AQ415" s="83"/>
      <c r="AR415" s="83"/>
      <c r="AS415" s="83"/>
      <c r="AT415" s="83"/>
      <c r="AU415" s="83">
        <v>61</v>
      </c>
      <c r="AV415" s="83"/>
      <c r="AW415" s="83"/>
      <c r="AX415" s="83"/>
      <c r="AY415" s="83"/>
    </row>
    <row r="416" spans="2:51" ht="14.25">
      <c r="B416" s="81" t="s">
        <v>27</v>
      </c>
      <c r="C416" s="82" t="s">
        <v>28</v>
      </c>
      <c r="D416" s="96">
        <f t="shared" si="43"/>
        <v>22</v>
      </c>
      <c r="E416" s="159">
        <f t="shared" si="44"/>
        <v>7</v>
      </c>
      <c r="F416" s="83"/>
      <c r="G416" s="83"/>
      <c r="H416" s="83"/>
      <c r="I416" s="83"/>
      <c r="J416" s="83"/>
      <c r="K416" s="83">
        <v>1</v>
      </c>
      <c r="L416" s="83"/>
      <c r="M416" s="83"/>
      <c r="N416" s="83"/>
      <c r="O416" s="83"/>
      <c r="P416" s="83"/>
      <c r="Q416" s="83"/>
      <c r="R416" s="83"/>
      <c r="S416" s="83"/>
      <c r="T416" s="83"/>
      <c r="U416" s="83">
        <v>1</v>
      </c>
      <c r="V416" s="83">
        <v>1</v>
      </c>
      <c r="W416" s="83">
        <v>1</v>
      </c>
      <c r="X416" s="83"/>
      <c r="Y416" s="83"/>
      <c r="Z416" s="83"/>
      <c r="AA416" s="83"/>
      <c r="AB416" s="83"/>
      <c r="AC416" s="83"/>
      <c r="AD416" s="83"/>
      <c r="AE416" s="83"/>
      <c r="AF416" s="83"/>
      <c r="AG416" s="83">
        <v>3</v>
      </c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>
        <v>1</v>
      </c>
      <c r="AU416" s="83">
        <v>14</v>
      </c>
      <c r="AV416" s="83"/>
      <c r="AW416" s="83"/>
      <c r="AX416" s="83"/>
      <c r="AY416" s="83"/>
    </row>
    <row r="417" spans="2:51" ht="14.25">
      <c r="B417" s="81" t="s">
        <v>29</v>
      </c>
      <c r="C417" s="82" t="s">
        <v>30</v>
      </c>
      <c r="D417" s="96">
        <f t="shared" si="43"/>
        <v>12</v>
      </c>
      <c r="E417" s="159">
        <f t="shared" si="44"/>
        <v>3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>
        <v>3</v>
      </c>
      <c r="AQ417" s="83"/>
      <c r="AR417" s="83"/>
      <c r="AS417" s="83"/>
      <c r="AT417" s="83"/>
      <c r="AU417" s="83">
        <v>7</v>
      </c>
      <c r="AV417" s="83">
        <v>2</v>
      </c>
      <c r="AW417" s="83"/>
      <c r="AX417" s="83"/>
      <c r="AY417" s="83"/>
    </row>
    <row r="418" spans="2:51" ht="14.25">
      <c r="B418" s="81" t="s">
        <v>31</v>
      </c>
      <c r="C418" s="82" t="s">
        <v>32</v>
      </c>
      <c r="D418" s="96">
        <f t="shared" si="43"/>
        <v>0</v>
      </c>
      <c r="E418" s="159">
        <f t="shared" si="44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</row>
    <row r="419" spans="2:51" ht="14.25">
      <c r="B419" s="81" t="s">
        <v>33</v>
      </c>
      <c r="C419" s="82" t="s">
        <v>34</v>
      </c>
      <c r="D419" s="96">
        <f t="shared" si="43"/>
        <v>2</v>
      </c>
      <c r="E419" s="159">
        <f t="shared" si="44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>
        <v>2</v>
      </c>
      <c r="AV419" s="83"/>
      <c r="AW419" s="83"/>
      <c r="AX419" s="83"/>
      <c r="AY419" s="83"/>
    </row>
    <row r="420" spans="2:51" ht="14.25">
      <c r="B420" s="81" t="s">
        <v>35</v>
      </c>
      <c r="C420" s="82" t="s">
        <v>36</v>
      </c>
      <c r="D420" s="96">
        <f t="shared" si="43"/>
        <v>10</v>
      </c>
      <c r="E420" s="159">
        <f t="shared" si="44"/>
        <v>2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>
        <v>2</v>
      </c>
      <c r="AR420" s="83"/>
      <c r="AS420" s="83"/>
      <c r="AT420" s="83"/>
      <c r="AU420" s="83">
        <v>8</v>
      </c>
      <c r="AV420" s="83"/>
      <c r="AW420" s="83"/>
      <c r="AX420" s="83"/>
      <c r="AY420" s="83"/>
    </row>
    <row r="421" spans="2:51" ht="15" thickBot="1">
      <c r="B421" s="81" t="s">
        <v>37</v>
      </c>
      <c r="C421" s="82" t="s">
        <v>38</v>
      </c>
      <c r="D421" s="96">
        <f t="shared" si="43"/>
        <v>0</v>
      </c>
      <c r="E421" s="159">
        <f t="shared" si="44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</row>
    <row r="422" spans="2:51" ht="15" hidden="1" thickBot="1">
      <c r="B422" s="81"/>
      <c r="C422" s="82"/>
      <c r="D422" s="96">
        <f t="shared" si="43"/>
        <v>0</v>
      </c>
      <c r="E422" s="159">
        <f t="shared" si="44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</row>
    <row r="423" spans="2:51" ht="15" hidden="1" thickBot="1">
      <c r="B423" s="81"/>
      <c r="C423" s="82"/>
      <c r="D423" s="96">
        <f t="shared" si="43"/>
        <v>0</v>
      </c>
      <c r="E423" s="159">
        <f t="shared" si="44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</row>
    <row r="424" spans="2:51" ht="15" hidden="1" thickBot="1">
      <c r="B424" s="81"/>
      <c r="C424" s="82"/>
      <c r="D424" s="96">
        <f t="shared" si="43"/>
        <v>0</v>
      </c>
      <c r="E424" s="159">
        <f t="shared" si="44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</row>
    <row r="425" spans="2:51" ht="15" hidden="1" thickBot="1">
      <c r="B425" s="81"/>
      <c r="C425" s="82"/>
      <c r="D425" s="96">
        <f t="shared" si="43"/>
        <v>0</v>
      </c>
      <c r="E425" s="159">
        <f t="shared" si="44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</row>
    <row r="426" spans="2:51" ht="15" hidden="1" thickBot="1">
      <c r="B426" s="81"/>
      <c r="C426" s="82"/>
      <c r="D426" s="96">
        <f t="shared" si="43"/>
        <v>0</v>
      </c>
      <c r="E426" s="159">
        <f t="shared" si="44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</row>
    <row r="427" spans="2:51" ht="15" hidden="1" thickBot="1">
      <c r="B427" s="81"/>
      <c r="C427" s="82"/>
      <c r="D427" s="96">
        <f t="shared" si="43"/>
        <v>0</v>
      </c>
      <c r="E427" s="159">
        <f t="shared" si="44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</row>
    <row r="428" spans="2:51" ht="15" hidden="1" thickBot="1">
      <c r="B428" s="81"/>
      <c r="C428" s="82"/>
      <c r="D428" s="96">
        <f t="shared" si="43"/>
        <v>0</v>
      </c>
      <c r="E428" s="159">
        <f t="shared" si="44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</row>
    <row r="429" spans="2:51" ht="15" hidden="1" thickBot="1">
      <c r="B429" s="84"/>
      <c r="C429" s="85"/>
      <c r="D429" s="97">
        <f t="shared" si="43"/>
        <v>0</v>
      </c>
      <c r="E429" s="160">
        <f t="shared" si="44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</row>
    <row r="430" spans="2:51" ht="15" thickBot="1">
      <c r="B430" s="58"/>
      <c r="C430" s="3" t="s">
        <v>821</v>
      </c>
      <c r="D430" s="59">
        <f>SUM(D403:D429)</f>
        <v>241</v>
      </c>
      <c r="E430" s="167"/>
      <c r="F430" s="59">
        <f>SUM(F403:F429)</f>
        <v>4</v>
      </c>
      <c r="G430" s="59">
        <f aca="true" t="shared" si="45" ref="G430:AY430">SUM(G403:G429)</f>
        <v>0</v>
      </c>
      <c r="H430" s="59">
        <f t="shared" si="45"/>
        <v>0</v>
      </c>
      <c r="I430" s="59">
        <f t="shared" si="45"/>
        <v>0</v>
      </c>
      <c r="J430" s="59">
        <f t="shared" si="45"/>
        <v>0</v>
      </c>
      <c r="K430" s="59">
        <f t="shared" si="45"/>
        <v>4</v>
      </c>
      <c r="L430" s="59">
        <f t="shared" si="45"/>
        <v>0</v>
      </c>
      <c r="M430" s="59">
        <f t="shared" si="45"/>
        <v>0</v>
      </c>
      <c r="N430" s="59">
        <f t="shared" si="45"/>
        <v>0</v>
      </c>
      <c r="O430" s="59">
        <f t="shared" si="45"/>
        <v>0</v>
      </c>
      <c r="P430" s="59">
        <f t="shared" si="45"/>
        <v>0</v>
      </c>
      <c r="Q430" s="59">
        <f t="shared" si="45"/>
        <v>0</v>
      </c>
      <c r="R430" s="59">
        <f t="shared" si="45"/>
        <v>0</v>
      </c>
      <c r="S430" s="59">
        <f t="shared" si="45"/>
        <v>0</v>
      </c>
      <c r="T430" s="59">
        <f t="shared" si="45"/>
        <v>0</v>
      </c>
      <c r="U430" s="59">
        <f t="shared" si="45"/>
        <v>1</v>
      </c>
      <c r="V430" s="59">
        <f t="shared" si="45"/>
        <v>4</v>
      </c>
      <c r="W430" s="59">
        <f t="shared" si="45"/>
        <v>4</v>
      </c>
      <c r="X430" s="59">
        <f t="shared" si="45"/>
        <v>0</v>
      </c>
      <c r="Y430" s="59">
        <f t="shared" si="45"/>
        <v>1</v>
      </c>
      <c r="Z430" s="59">
        <f t="shared" si="45"/>
        <v>0</v>
      </c>
      <c r="AA430" s="59">
        <f t="shared" si="45"/>
        <v>0</v>
      </c>
      <c r="AB430" s="59">
        <f t="shared" si="45"/>
        <v>0</v>
      </c>
      <c r="AC430" s="59">
        <f t="shared" si="45"/>
        <v>0</v>
      </c>
      <c r="AD430" s="59">
        <f t="shared" si="45"/>
        <v>0</v>
      </c>
      <c r="AE430" s="59">
        <f t="shared" si="45"/>
        <v>0</v>
      </c>
      <c r="AF430" s="59">
        <f t="shared" si="45"/>
        <v>0</v>
      </c>
      <c r="AG430" s="59">
        <f t="shared" si="45"/>
        <v>15</v>
      </c>
      <c r="AH430" s="59">
        <f t="shared" si="45"/>
        <v>0</v>
      </c>
      <c r="AI430" s="59">
        <f t="shared" si="45"/>
        <v>2</v>
      </c>
      <c r="AJ430" s="59">
        <f t="shared" si="45"/>
        <v>0</v>
      </c>
      <c r="AK430" s="59">
        <f t="shared" si="45"/>
        <v>0</v>
      </c>
      <c r="AL430" s="59">
        <f t="shared" si="45"/>
        <v>0</v>
      </c>
      <c r="AM430" s="59">
        <f t="shared" si="45"/>
        <v>0</v>
      </c>
      <c r="AN430" s="59">
        <f t="shared" si="45"/>
        <v>3</v>
      </c>
      <c r="AO430" s="59">
        <f t="shared" si="45"/>
        <v>2</v>
      </c>
      <c r="AP430" s="59">
        <f t="shared" si="45"/>
        <v>6</v>
      </c>
      <c r="AQ430" s="59">
        <f t="shared" si="45"/>
        <v>4</v>
      </c>
      <c r="AR430" s="59">
        <f t="shared" si="45"/>
        <v>1</v>
      </c>
      <c r="AS430" s="59">
        <f t="shared" si="45"/>
        <v>2</v>
      </c>
      <c r="AT430" s="59">
        <f t="shared" si="45"/>
        <v>1</v>
      </c>
      <c r="AU430" s="59">
        <v>182</v>
      </c>
      <c r="AV430" s="59">
        <f t="shared" si="45"/>
        <v>4</v>
      </c>
      <c r="AW430" s="59">
        <f t="shared" si="45"/>
        <v>1</v>
      </c>
      <c r="AX430" s="59">
        <f t="shared" si="45"/>
        <v>0</v>
      </c>
      <c r="AY430" s="59">
        <f t="shared" si="45"/>
        <v>0</v>
      </c>
    </row>
    <row r="431" spans="2:51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2:51" ht="14.25">
      <c r="B432" s="78" t="s">
        <v>39</v>
      </c>
      <c r="C432" s="79" t="s">
        <v>40</v>
      </c>
      <c r="D432" s="95">
        <f aca="true" t="shared" si="46" ref="D432:D463">SUM(F432:AY432)</f>
        <v>1</v>
      </c>
      <c r="E432" s="158">
        <f aca="true" t="shared" si="47" ref="E432:E463">COUNT(F432:AY432)</f>
        <v>1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>
        <v>1</v>
      </c>
      <c r="AW432" s="80"/>
      <c r="AX432" s="80"/>
      <c r="AY432" s="80"/>
    </row>
    <row r="433" spans="2:51" ht="14.25">
      <c r="B433" s="81" t="s">
        <v>41</v>
      </c>
      <c r="C433" s="82" t="s">
        <v>42</v>
      </c>
      <c r="D433" s="96">
        <f t="shared" si="46"/>
        <v>28</v>
      </c>
      <c r="E433" s="159">
        <f t="shared" si="47"/>
        <v>2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>
        <v>2</v>
      </c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>
        <v>26</v>
      </c>
      <c r="AW433" s="83"/>
      <c r="AX433" s="83"/>
      <c r="AY433" s="83"/>
    </row>
    <row r="434" spans="2:51" ht="14.25">
      <c r="B434" s="81" t="s">
        <v>43</v>
      </c>
      <c r="C434" s="82" t="s">
        <v>44</v>
      </c>
      <c r="D434" s="96">
        <f t="shared" si="46"/>
        <v>7</v>
      </c>
      <c r="E434" s="159">
        <f t="shared" si="47"/>
        <v>2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>
        <v>2</v>
      </c>
      <c r="AU434" s="83"/>
      <c r="AV434" s="83">
        <v>5</v>
      </c>
      <c r="AW434" s="83"/>
      <c r="AX434" s="83"/>
      <c r="AY434" s="83"/>
    </row>
    <row r="435" spans="2:51" ht="14.25">
      <c r="B435" s="81" t="s">
        <v>45</v>
      </c>
      <c r="C435" s="82" t="s">
        <v>967</v>
      </c>
      <c r="D435" s="96">
        <f t="shared" si="46"/>
        <v>7</v>
      </c>
      <c r="E435" s="159">
        <f t="shared" si="47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>
        <v>7</v>
      </c>
      <c r="AW435" s="83"/>
      <c r="AX435" s="83"/>
      <c r="AY435" s="83"/>
    </row>
    <row r="436" spans="2:51" ht="14.25">
      <c r="B436" s="81" t="s">
        <v>46</v>
      </c>
      <c r="C436" s="82" t="s">
        <v>47</v>
      </c>
      <c r="D436" s="96">
        <f t="shared" si="46"/>
        <v>7</v>
      </c>
      <c r="E436" s="159">
        <f t="shared" si="47"/>
        <v>2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>
        <v>2</v>
      </c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>
        <v>5</v>
      </c>
      <c r="AW436" s="83"/>
      <c r="AX436" s="83"/>
      <c r="AY436" s="83"/>
    </row>
    <row r="437" spans="2:51" ht="14.25">
      <c r="B437" s="81" t="s">
        <v>48</v>
      </c>
      <c r="C437" s="82" t="s">
        <v>49</v>
      </c>
      <c r="D437" s="96">
        <f t="shared" si="46"/>
        <v>4</v>
      </c>
      <c r="E437" s="159">
        <f t="shared" si="47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>
        <v>2</v>
      </c>
      <c r="AO437" s="83"/>
      <c r="AP437" s="83"/>
      <c r="AQ437" s="83"/>
      <c r="AR437" s="83"/>
      <c r="AS437" s="83"/>
      <c r="AT437" s="83"/>
      <c r="AU437" s="83"/>
      <c r="AV437" s="83">
        <v>2</v>
      </c>
      <c r="AW437" s="83"/>
      <c r="AX437" s="83"/>
      <c r="AY437" s="83"/>
    </row>
    <row r="438" spans="2:51" ht="14.25">
      <c r="B438" s="81" t="s">
        <v>50</v>
      </c>
      <c r="C438" s="82" t="s">
        <v>51</v>
      </c>
      <c r="D438" s="96">
        <f t="shared" si="46"/>
        <v>6</v>
      </c>
      <c r="E438" s="159">
        <f t="shared" si="47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>
        <v>3</v>
      </c>
      <c r="AV438" s="83">
        <v>3</v>
      </c>
      <c r="AW438" s="83"/>
      <c r="AX438" s="83"/>
      <c r="AY438" s="83"/>
    </row>
    <row r="439" spans="2:51" ht="14.25">
      <c r="B439" s="81" t="s">
        <v>52</v>
      </c>
      <c r="C439" s="82" t="s">
        <v>53</v>
      </c>
      <c r="D439" s="96">
        <f t="shared" si="46"/>
        <v>7</v>
      </c>
      <c r="E439" s="159">
        <f t="shared" si="47"/>
        <v>6</v>
      </c>
      <c r="F439" s="83"/>
      <c r="G439" s="83">
        <v>1</v>
      </c>
      <c r="H439" s="83"/>
      <c r="I439" s="83"/>
      <c r="J439" s="83"/>
      <c r="K439" s="83"/>
      <c r="L439" s="83">
        <v>1</v>
      </c>
      <c r="M439" s="83"/>
      <c r="N439" s="83"/>
      <c r="O439" s="83"/>
      <c r="P439" s="83">
        <v>1</v>
      </c>
      <c r="Q439" s="83"/>
      <c r="R439" s="83"/>
      <c r="S439" s="83">
        <v>1</v>
      </c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>
        <v>2</v>
      </c>
      <c r="AW439" s="83">
        <v>1</v>
      </c>
      <c r="AX439" s="83"/>
      <c r="AY439" s="83"/>
    </row>
    <row r="440" spans="2:51" ht="14.25">
      <c r="B440" s="81" t="s">
        <v>54</v>
      </c>
      <c r="C440" s="82" t="s">
        <v>55</v>
      </c>
      <c r="D440" s="96">
        <f t="shared" si="46"/>
        <v>5</v>
      </c>
      <c r="E440" s="159">
        <f t="shared" si="47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>
        <v>2</v>
      </c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>
        <v>3</v>
      </c>
      <c r="AW440" s="83"/>
      <c r="AX440" s="83"/>
      <c r="AY440" s="83"/>
    </row>
    <row r="441" spans="2:51" ht="14.25">
      <c r="B441" s="81" t="s">
        <v>56</v>
      </c>
      <c r="C441" s="82" t="s">
        <v>57</v>
      </c>
      <c r="D441" s="96">
        <f t="shared" si="46"/>
        <v>0</v>
      </c>
      <c r="E441" s="159">
        <f t="shared" si="47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</row>
    <row r="442" spans="2:51" ht="14.25">
      <c r="B442" s="81" t="s">
        <v>58</v>
      </c>
      <c r="C442" s="82" t="s">
        <v>59</v>
      </c>
      <c r="D442" s="96">
        <f t="shared" si="46"/>
        <v>23</v>
      </c>
      <c r="E442" s="159">
        <f t="shared" si="47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>
        <v>2</v>
      </c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>
        <v>21</v>
      </c>
      <c r="AW442" s="83"/>
      <c r="AX442" s="83"/>
      <c r="AY442" s="83"/>
    </row>
    <row r="443" spans="2:51" ht="14.25">
      <c r="B443" s="81" t="s">
        <v>60</v>
      </c>
      <c r="C443" s="82" t="s">
        <v>61</v>
      </c>
      <c r="D443" s="96">
        <f t="shared" si="46"/>
        <v>7</v>
      </c>
      <c r="E443" s="159">
        <f t="shared" si="47"/>
        <v>2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>
        <v>2</v>
      </c>
      <c r="AV443" s="83">
        <v>5</v>
      </c>
      <c r="AW443" s="83"/>
      <c r="AX443" s="83"/>
      <c r="AY443" s="83"/>
    </row>
    <row r="444" spans="2:51" ht="14.25">
      <c r="B444" s="81" t="s">
        <v>62</v>
      </c>
      <c r="C444" s="82" t="s">
        <v>63</v>
      </c>
      <c r="D444" s="96">
        <f t="shared" si="46"/>
        <v>0</v>
      </c>
      <c r="E444" s="159">
        <f t="shared" si="47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</row>
    <row r="445" spans="2:51" ht="14.25">
      <c r="B445" s="81" t="s">
        <v>64</v>
      </c>
      <c r="C445" s="82" t="s">
        <v>65</v>
      </c>
      <c r="D445" s="96">
        <f t="shared" si="46"/>
        <v>29</v>
      </c>
      <c r="E445" s="159">
        <f t="shared" si="47"/>
        <v>5</v>
      </c>
      <c r="F445" s="83"/>
      <c r="G445" s="83">
        <v>1</v>
      </c>
      <c r="H445" s="83"/>
      <c r="I445" s="83"/>
      <c r="J445" s="83"/>
      <c r="K445" s="83"/>
      <c r="L445" s="83">
        <v>1</v>
      </c>
      <c r="M445" s="83"/>
      <c r="N445" s="83"/>
      <c r="O445" s="83"/>
      <c r="P445" s="83">
        <v>1</v>
      </c>
      <c r="Q445" s="83"/>
      <c r="R445" s="83"/>
      <c r="S445" s="83">
        <v>1</v>
      </c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>
        <v>25</v>
      </c>
      <c r="AW445" s="83"/>
      <c r="AX445" s="83"/>
      <c r="AY445" s="83"/>
    </row>
    <row r="446" spans="2:51" ht="14.25">
      <c r="B446" s="81" t="s">
        <v>66</v>
      </c>
      <c r="C446" s="82" t="s">
        <v>67</v>
      </c>
      <c r="D446" s="96">
        <f t="shared" si="46"/>
        <v>2</v>
      </c>
      <c r="E446" s="159">
        <f t="shared" si="47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>
        <v>2</v>
      </c>
      <c r="AW446" s="83"/>
      <c r="AX446" s="83"/>
      <c r="AY446" s="83"/>
    </row>
    <row r="447" spans="2:51" ht="14.25">
      <c r="B447" s="81" t="s">
        <v>68</v>
      </c>
      <c r="C447" s="82" t="s">
        <v>961</v>
      </c>
      <c r="D447" s="96">
        <f t="shared" si="46"/>
        <v>36</v>
      </c>
      <c r="E447" s="159">
        <f t="shared" si="47"/>
        <v>5</v>
      </c>
      <c r="F447" s="83"/>
      <c r="G447" s="83"/>
      <c r="H447" s="83"/>
      <c r="I447" s="83"/>
      <c r="J447" s="83"/>
      <c r="K447" s="83">
        <v>1</v>
      </c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>
        <v>1</v>
      </c>
      <c r="W447" s="83"/>
      <c r="X447" s="83"/>
      <c r="Y447" s="83"/>
      <c r="Z447" s="83"/>
      <c r="AA447" s="83"/>
      <c r="AB447" s="83"/>
      <c r="AC447" s="83">
        <v>1</v>
      </c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>
        <v>4</v>
      </c>
      <c r="AV447" s="83">
        <v>29</v>
      </c>
      <c r="AW447" s="83"/>
      <c r="AX447" s="83"/>
      <c r="AY447" s="83"/>
    </row>
    <row r="448" spans="2:51" ht="14.25">
      <c r="B448" s="81" t="s">
        <v>69</v>
      </c>
      <c r="C448" s="82" t="s">
        <v>962</v>
      </c>
      <c r="D448" s="96">
        <f t="shared" si="46"/>
        <v>40</v>
      </c>
      <c r="E448" s="159">
        <f t="shared" si="47"/>
        <v>2</v>
      </c>
      <c r="F448" s="83"/>
      <c r="G448" s="83"/>
      <c r="H448" s="83"/>
      <c r="I448" s="83"/>
      <c r="J448" s="83"/>
      <c r="K448" s="83">
        <v>1</v>
      </c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>
        <v>39</v>
      </c>
      <c r="AW448" s="83"/>
      <c r="AX448" s="83"/>
      <c r="AY448" s="83"/>
    </row>
    <row r="449" spans="2:51" ht="14.25">
      <c r="B449" s="81" t="s">
        <v>70</v>
      </c>
      <c r="C449" s="82" t="s">
        <v>71</v>
      </c>
      <c r="D449" s="96">
        <f t="shared" si="46"/>
        <v>2</v>
      </c>
      <c r="E449" s="159">
        <f t="shared" si="47"/>
        <v>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>
        <v>2</v>
      </c>
      <c r="AW449" s="83"/>
      <c r="AX449" s="83"/>
      <c r="AY449" s="83"/>
    </row>
    <row r="450" spans="2:51" ht="14.25">
      <c r="B450" s="81" t="s">
        <v>72</v>
      </c>
      <c r="C450" s="82" t="s">
        <v>73</v>
      </c>
      <c r="D450" s="96">
        <f t="shared" si="46"/>
        <v>1</v>
      </c>
      <c r="E450" s="159">
        <f t="shared" si="47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>
        <v>1</v>
      </c>
      <c r="AR450" s="83"/>
      <c r="AS450" s="83"/>
      <c r="AT450" s="83"/>
      <c r="AU450" s="83"/>
      <c r="AV450" s="83"/>
      <c r="AW450" s="83"/>
      <c r="AX450" s="83"/>
      <c r="AY450" s="83"/>
    </row>
    <row r="451" spans="2:51" ht="14.25">
      <c r="B451" s="81" t="s">
        <v>74</v>
      </c>
      <c r="C451" s="82" t="s">
        <v>963</v>
      </c>
      <c r="D451" s="96">
        <f t="shared" si="46"/>
        <v>3</v>
      </c>
      <c r="E451" s="159">
        <f t="shared" si="47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>
        <v>2</v>
      </c>
      <c r="AW451" s="83">
        <v>1</v>
      </c>
      <c r="AX451" s="83"/>
      <c r="AY451" s="83"/>
    </row>
    <row r="452" spans="2:51" ht="14.25">
      <c r="B452" s="81" t="s">
        <v>75</v>
      </c>
      <c r="C452" s="82" t="s">
        <v>964</v>
      </c>
      <c r="D452" s="96">
        <f t="shared" si="46"/>
        <v>11</v>
      </c>
      <c r="E452" s="159">
        <f t="shared" si="47"/>
        <v>3</v>
      </c>
      <c r="F452" s="83"/>
      <c r="G452" s="83"/>
      <c r="H452" s="83"/>
      <c r="I452" s="83"/>
      <c r="J452" s="83"/>
      <c r="K452" s="83"/>
      <c r="L452" s="83"/>
      <c r="M452" s="83"/>
      <c r="N452" s="83">
        <v>2</v>
      </c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>
        <v>3</v>
      </c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>
        <v>6</v>
      </c>
      <c r="AW452" s="83"/>
      <c r="AX452" s="83"/>
      <c r="AY452" s="83"/>
    </row>
    <row r="453" spans="2:51" ht="14.25">
      <c r="B453" s="81" t="s">
        <v>76</v>
      </c>
      <c r="C453" s="82" t="s">
        <v>77</v>
      </c>
      <c r="D453" s="96">
        <f t="shared" si="46"/>
        <v>2</v>
      </c>
      <c r="E453" s="159">
        <f t="shared" si="47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>
        <v>2</v>
      </c>
      <c r="AW453" s="83"/>
      <c r="AX453" s="83"/>
      <c r="AY453" s="83"/>
    </row>
    <row r="454" spans="2:51" ht="14.25">
      <c r="B454" s="81" t="s">
        <v>78</v>
      </c>
      <c r="C454" s="82" t="s">
        <v>965</v>
      </c>
      <c r="D454" s="96">
        <f t="shared" si="46"/>
        <v>0</v>
      </c>
      <c r="E454" s="159">
        <f t="shared" si="47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</row>
    <row r="455" spans="2:51" ht="14.25">
      <c r="B455" s="81" t="s">
        <v>79</v>
      </c>
      <c r="C455" s="82" t="s">
        <v>80</v>
      </c>
      <c r="D455" s="96">
        <f t="shared" si="46"/>
        <v>0</v>
      </c>
      <c r="E455" s="159">
        <f t="shared" si="47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</row>
    <row r="456" spans="2:51" ht="14.25">
      <c r="B456" s="81" t="s">
        <v>81</v>
      </c>
      <c r="C456" s="82" t="s">
        <v>82</v>
      </c>
      <c r="D456" s="96">
        <f t="shared" si="46"/>
        <v>2</v>
      </c>
      <c r="E456" s="159">
        <f t="shared" si="47"/>
        <v>2</v>
      </c>
      <c r="F456" s="83"/>
      <c r="G456" s="83">
        <v>1</v>
      </c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>
        <v>1</v>
      </c>
      <c r="AV456" s="83"/>
      <c r="AW456" s="83"/>
      <c r="AX456" s="83"/>
      <c r="AY456" s="83"/>
    </row>
    <row r="457" spans="2:51" ht="14.25">
      <c r="B457" s="81" t="s">
        <v>83</v>
      </c>
      <c r="C457" s="82" t="s">
        <v>84</v>
      </c>
      <c r="D457" s="96">
        <f t="shared" si="46"/>
        <v>24</v>
      </c>
      <c r="E457" s="159">
        <f t="shared" si="47"/>
        <v>3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>
        <v>2</v>
      </c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>
        <v>2</v>
      </c>
      <c r="AV457" s="83">
        <v>20</v>
      </c>
      <c r="AW457" s="83"/>
      <c r="AX457" s="83"/>
      <c r="AY457" s="83"/>
    </row>
    <row r="458" spans="2:51" ht="14.25">
      <c r="B458" s="81" t="s">
        <v>85</v>
      </c>
      <c r="C458" s="82" t="s">
        <v>86</v>
      </c>
      <c r="D458" s="96">
        <f t="shared" si="46"/>
        <v>21</v>
      </c>
      <c r="E458" s="159">
        <f t="shared" si="47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>
        <v>21</v>
      </c>
      <c r="AW458" s="83"/>
      <c r="AX458" s="83"/>
      <c r="AY458" s="83"/>
    </row>
    <row r="459" spans="2:51" ht="14.25">
      <c r="B459" s="81" t="s">
        <v>87</v>
      </c>
      <c r="C459" s="82" t="s">
        <v>88</v>
      </c>
      <c r="D459" s="96">
        <f t="shared" si="46"/>
        <v>3</v>
      </c>
      <c r="E459" s="159">
        <f t="shared" si="47"/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>
        <v>2</v>
      </c>
      <c r="AW459" s="83">
        <v>1</v>
      </c>
      <c r="AX459" s="83"/>
      <c r="AY459" s="83"/>
    </row>
    <row r="460" spans="2:51" ht="14.25">
      <c r="B460" s="81" t="s">
        <v>89</v>
      </c>
      <c r="C460" s="82" t="s">
        <v>90</v>
      </c>
      <c r="D460" s="96">
        <f t="shared" si="46"/>
        <v>0</v>
      </c>
      <c r="E460" s="159">
        <f t="shared" si="47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</row>
    <row r="461" spans="2:51" ht="14.25">
      <c r="B461" s="81" t="s">
        <v>91</v>
      </c>
      <c r="C461" s="82" t="s">
        <v>92</v>
      </c>
      <c r="D461" s="96">
        <f t="shared" si="46"/>
        <v>83</v>
      </c>
      <c r="E461" s="159">
        <f t="shared" si="47"/>
        <v>1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>
        <v>83</v>
      </c>
      <c r="AW461" s="83"/>
      <c r="AX461" s="83"/>
      <c r="AY461" s="83"/>
    </row>
    <row r="462" spans="2:51" ht="14.25">
      <c r="B462" s="81" t="s">
        <v>93</v>
      </c>
      <c r="C462" s="82" t="s">
        <v>94</v>
      </c>
      <c r="D462" s="96">
        <f t="shared" si="46"/>
        <v>75</v>
      </c>
      <c r="E462" s="159">
        <f t="shared" si="47"/>
        <v>8</v>
      </c>
      <c r="F462" s="83"/>
      <c r="G462" s="83">
        <v>3</v>
      </c>
      <c r="H462" s="83"/>
      <c r="I462" s="83"/>
      <c r="J462" s="83"/>
      <c r="K462" s="83"/>
      <c r="L462" s="83">
        <v>3</v>
      </c>
      <c r="M462" s="83"/>
      <c r="N462" s="83"/>
      <c r="O462" s="83"/>
      <c r="P462" s="83">
        <v>3</v>
      </c>
      <c r="Q462" s="83"/>
      <c r="R462" s="83"/>
      <c r="S462" s="83">
        <v>3</v>
      </c>
      <c r="T462" s="83"/>
      <c r="U462" s="83"/>
      <c r="V462" s="83"/>
      <c r="W462" s="83"/>
      <c r="X462" s="83"/>
      <c r="Y462" s="83"/>
      <c r="Z462" s="83"/>
      <c r="AA462" s="83">
        <v>1</v>
      </c>
      <c r="AB462" s="83"/>
      <c r="AC462" s="83"/>
      <c r="AD462" s="83"/>
      <c r="AE462" s="83"/>
      <c r="AF462" s="83"/>
      <c r="AG462" s="83">
        <v>3</v>
      </c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>
        <v>1</v>
      </c>
      <c r="AV462" s="83">
        <v>58</v>
      </c>
      <c r="AW462" s="83"/>
      <c r="AX462" s="83"/>
      <c r="AY462" s="83"/>
    </row>
    <row r="463" spans="2:51" ht="14.25">
      <c r="B463" s="81" t="s">
        <v>95</v>
      </c>
      <c r="C463" s="82" t="s">
        <v>96</v>
      </c>
      <c r="D463" s="96">
        <f t="shared" si="46"/>
        <v>38</v>
      </c>
      <c r="E463" s="159">
        <f t="shared" si="47"/>
        <v>5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>
        <v>1</v>
      </c>
      <c r="X463" s="83"/>
      <c r="Y463" s="83"/>
      <c r="Z463" s="83"/>
      <c r="AA463" s="83"/>
      <c r="AB463" s="83"/>
      <c r="AC463" s="83">
        <v>2</v>
      </c>
      <c r="AD463" s="83"/>
      <c r="AE463" s="83"/>
      <c r="AF463" s="83"/>
      <c r="AG463" s="83">
        <v>2</v>
      </c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>
        <v>2</v>
      </c>
      <c r="AU463" s="83"/>
      <c r="AV463" s="83">
        <v>31</v>
      </c>
      <c r="AW463" s="83"/>
      <c r="AX463" s="83"/>
      <c r="AY463" s="83"/>
    </row>
    <row r="464" spans="2:51" ht="14.25">
      <c r="B464" s="81" t="s">
        <v>97</v>
      </c>
      <c r="C464" s="82" t="s">
        <v>966</v>
      </c>
      <c r="D464" s="96">
        <f aca="true" t="shared" si="48" ref="D464:D486">SUM(F464:AY464)</f>
        <v>0</v>
      </c>
      <c r="E464" s="159">
        <f aca="true" t="shared" si="49" ref="E464:E486">COUNT(F464:AY464)</f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</row>
    <row r="465" spans="2:51" ht="14.25">
      <c r="B465" s="81" t="s">
        <v>98</v>
      </c>
      <c r="C465" s="82" t="s">
        <v>99</v>
      </c>
      <c r="D465" s="96">
        <f t="shared" si="48"/>
        <v>8</v>
      </c>
      <c r="E465" s="159">
        <f t="shared" si="49"/>
        <v>3</v>
      </c>
      <c r="F465" s="83"/>
      <c r="G465" s="83"/>
      <c r="H465" s="83"/>
      <c r="I465" s="83"/>
      <c r="J465" s="83"/>
      <c r="K465" s="83"/>
      <c r="L465" s="83"/>
      <c r="M465" s="83"/>
      <c r="N465" s="83">
        <v>1</v>
      </c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>
        <v>3</v>
      </c>
      <c r="AV465" s="83">
        <v>4</v>
      </c>
      <c r="AW465" s="83"/>
      <c r="AX465" s="83"/>
      <c r="AY465" s="83"/>
    </row>
    <row r="466" spans="2:51" ht="14.25">
      <c r="B466" s="81" t="s">
        <v>100</v>
      </c>
      <c r="C466" s="82" t="s">
        <v>101</v>
      </c>
      <c r="D466" s="96">
        <f t="shared" si="48"/>
        <v>26</v>
      </c>
      <c r="E466" s="159">
        <f t="shared" si="49"/>
        <v>5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>
        <v>2</v>
      </c>
      <c r="S466" s="83"/>
      <c r="T466" s="83"/>
      <c r="U466" s="83"/>
      <c r="V466" s="83"/>
      <c r="W466" s="83"/>
      <c r="X466" s="83"/>
      <c r="Y466" s="83"/>
      <c r="Z466" s="83"/>
      <c r="AA466" s="83">
        <v>1</v>
      </c>
      <c r="AB466" s="83">
        <v>2</v>
      </c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>
        <v>6</v>
      </c>
      <c r="AU466" s="83"/>
      <c r="AV466" s="83">
        <v>15</v>
      </c>
      <c r="AW466" s="83"/>
      <c r="AX466" s="83"/>
      <c r="AY466" s="83"/>
    </row>
    <row r="467" spans="2:51" ht="14.25">
      <c r="B467" s="81" t="s">
        <v>102</v>
      </c>
      <c r="C467" s="82" t="s">
        <v>103</v>
      </c>
      <c r="D467" s="96">
        <f t="shared" si="48"/>
        <v>4</v>
      </c>
      <c r="E467" s="159">
        <f t="shared" si="49"/>
        <v>2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>
        <v>1</v>
      </c>
      <c r="AT467" s="83"/>
      <c r="AU467" s="83"/>
      <c r="AV467" s="83">
        <v>3</v>
      </c>
      <c r="AW467" s="83"/>
      <c r="AX467" s="83"/>
      <c r="AY467" s="83"/>
    </row>
    <row r="468" spans="2:51" ht="14.25">
      <c r="B468" s="81" t="s">
        <v>104</v>
      </c>
      <c r="C468" s="82" t="s">
        <v>105</v>
      </c>
      <c r="D468" s="96">
        <f t="shared" si="48"/>
        <v>0</v>
      </c>
      <c r="E468" s="159">
        <f t="shared" si="49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</row>
    <row r="469" spans="2:51" ht="14.25">
      <c r="B469" s="81" t="s">
        <v>106</v>
      </c>
      <c r="C469" s="82" t="s">
        <v>107</v>
      </c>
      <c r="D469" s="96">
        <f t="shared" si="48"/>
        <v>4</v>
      </c>
      <c r="E469" s="159">
        <f t="shared" si="49"/>
        <v>4</v>
      </c>
      <c r="F469" s="83"/>
      <c r="G469" s="83">
        <v>1</v>
      </c>
      <c r="H469" s="83"/>
      <c r="I469" s="83"/>
      <c r="J469" s="83"/>
      <c r="K469" s="83"/>
      <c r="L469" s="83">
        <v>1</v>
      </c>
      <c r="M469" s="83"/>
      <c r="N469" s="83"/>
      <c r="O469" s="83"/>
      <c r="P469" s="83">
        <v>1</v>
      </c>
      <c r="Q469" s="83"/>
      <c r="R469" s="83"/>
      <c r="S469" s="83">
        <v>1</v>
      </c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</row>
    <row r="470" spans="2:51" ht="14.25">
      <c r="B470" s="81" t="s">
        <v>108</v>
      </c>
      <c r="C470" s="82" t="s">
        <v>109</v>
      </c>
      <c r="D470" s="96">
        <f t="shared" si="48"/>
        <v>5</v>
      </c>
      <c r="E470" s="159">
        <f t="shared" si="49"/>
        <v>5</v>
      </c>
      <c r="F470" s="83"/>
      <c r="G470" s="83">
        <v>1</v>
      </c>
      <c r="H470" s="83"/>
      <c r="I470" s="83"/>
      <c r="J470" s="83"/>
      <c r="K470" s="83"/>
      <c r="L470" s="83">
        <v>1</v>
      </c>
      <c r="M470" s="83"/>
      <c r="N470" s="83"/>
      <c r="O470" s="83"/>
      <c r="P470" s="83">
        <v>1</v>
      </c>
      <c r="Q470" s="83"/>
      <c r="R470" s="83"/>
      <c r="S470" s="83">
        <v>1</v>
      </c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>
        <v>1</v>
      </c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</row>
    <row r="471" spans="2:51" ht="14.25">
      <c r="B471" s="81" t="s">
        <v>110</v>
      </c>
      <c r="C471" s="82" t="s">
        <v>111</v>
      </c>
      <c r="D471" s="96">
        <f t="shared" si="48"/>
        <v>25</v>
      </c>
      <c r="E471" s="159">
        <f t="shared" si="49"/>
        <v>8</v>
      </c>
      <c r="F471" s="83"/>
      <c r="G471" s="83">
        <v>1</v>
      </c>
      <c r="H471" s="83"/>
      <c r="I471" s="83"/>
      <c r="J471" s="83"/>
      <c r="K471" s="83">
        <v>1</v>
      </c>
      <c r="L471" s="83">
        <v>1</v>
      </c>
      <c r="M471" s="83"/>
      <c r="N471" s="83"/>
      <c r="O471" s="83"/>
      <c r="P471" s="83">
        <v>1</v>
      </c>
      <c r="Q471" s="83"/>
      <c r="R471" s="83"/>
      <c r="S471" s="83">
        <v>1</v>
      </c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>
        <v>2</v>
      </c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>
        <v>6</v>
      </c>
      <c r="AV471" s="83">
        <v>12</v>
      </c>
      <c r="AW471" s="83"/>
      <c r="AX471" s="83"/>
      <c r="AY471" s="83"/>
    </row>
    <row r="472" spans="2:51" ht="14.25">
      <c r="B472" s="81" t="s">
        <v>112</v>
      </c>
      <c r="C472" s="82" t="s">
        <v>113</v>
      </c>
      <c r="D472" s="96">
        <f t="shared" si="48"/>
        <v>121</v>
      </c>
      <c r="E472" s="159">
        <f t="shared" si="49"/>
        <v>7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>
        <v>1</v>
      </c>
      <c r="S472" s="83"/>
      <c r="T472" s="83"/>
      <c r="U472" s="83"/>
      <c r="V472" s="83"/>
      <c r="W472" s="83">
        <v>88</v>
      </c>
      <c r="X472" s="83"/>
      <c r="Y472" s="83"/>
      <c r="Z472" s="83"/>
      <c r="AA472" s="83">
        <v>3</v>
      </c>
      <c r="AB472" s="83"/>
      <c r="AC472" s="83">
        <v>1</v>
      </c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>
        <v>1</v>
      </c>
      <c r="AT472" s="83">
        <v>4</v>
      </c>
      <c r="AU472" s="83"/>
      <c r="AV472" s="83">
        <v>23</v>
      </c>
      <c r="AW472" s="83"/>
      <c r="AX472" s="83"/>
      <c r="AY472" s="83"/>
    </row>
    <row r="473" spans="2:51" ht="14.25">
      <c r="B473" s="81" t="s">
        <v>114</v>
      </c>
      <c r="C473" s="82" t="s">
        <v>115</v>
      </c>
      <c r="D473" s="96">
        <f t="shared" si="48"/>
        <v>0</v>
      </c>
      <c r="E473" s="159">
        <f t="shared" si="49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</row>
    <row r="474" spans="2:51" ht="14.25">
      <c r="B474" s="81" t="s">
        <v>116</v>
      </c>
      <c r="C474" s="82" t="s">
        <v>117</v>
      </c>
      <c r="D474" s="96">
        <f t="shared" si="48"/>
        <v>1</v>
      </c>
      <c r="E474" s="159">
        <f t="shared" si="49"/>
        <v>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>
        <v>1</v>
      </c>
      <c r="AW474" s="83"/>
      <c r="AX474" s="83"/>
      <c r="AY474" s="83"/>
    </row>
    <row r="475" spans="2:51" ht="14.25">
      <c r="B475" s="81" t="s">
        <v>118</v>
      </c>
      <c r="C475" s="82" t="s">
        <v>119</v>
      </c>
      <c r="D475" s="96">
        <f t="shared" si="48"/>
        <v>0</v>
      </c>
      <c r="E475" s="159">
        <f t="shared" si="49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</row>
    <row r="476" spans="2:51" ht="14.25">
      <c r="B476" s="81" t="s">
        <v>120</v>
      </c>
      <c r="C476" s="82" t="s">
        <v>121</v>
      </c>
      <c r="D476" s="96">
        <f t="shared" si="48"/>
        <v>1</v>
      </c>
      <c r="E476" s="159">
        <f t="shared" si="49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>
        <v>1</v>
      </c>
      <c r="AW476" s="83"/>
      <c r="AX476" s="83"/>
      <c r="AY476" s="83"/>
    </row>
    <row r="477" spans="2:51" ht="14.25">
      <c r="B477" s="81" t="s">
        <v>122</v>
      </c>
      <c r="C477" s="82" t="s">
        <v>123</v>
      </c>
      <c r="D477" s="96">
        <f t="shared" si="48"/>
        <v>1</v>
      </c>
      <c r="E477" s="159">
        <f t="shared" si="49"/>
        <v>1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>
        <v>1</v>
      </c>
      <c r="AW477" s="83"/>
      <c r="AX477" s="83"/>
      <c r="AY477" s="83"/>
    </row>
    <row r="478" spans="2:51" ht="15" thickBot="1">
      <c r="B478" s="81" t="s">
        <v>124</v>
      </c>
      <c r="C478" s="82" t="s">
        <v>125</v>
      </c>
      <c r="D478" s="96">
        <f t="shared" si="48"/>
        <v>0</v>
      </c>
      <c r="E478" s="159">
        <f t="shared" si="49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</row>
    <row r="479" spans="2:51" ht="15" hidden="1" thickBot="1">
      <c r="B479" s="81"/>
      <c r="C479" s="82"/>
      <c r="D479" s="96">
        <f t="shared" si="48"/>
        <v>0</v>
      </c>
      <c r="E479" s="159">
        <f t="shared" si="49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</row>
    <row r="480" spans="2:51" ht="15" hidden="1" thickBot="1">
      <c r="B480" s="81"/>
      <c r="C480" s="82"/>
      <c r="D480" s="96">
        <f t="shared" si="48"/>
        <v>0</v>
      </c>
      <c r="E480" s="159">
        <f t="shared" si="49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</row>
    <row r="481" spans="2:51" ht="15" hidden="1" thickBot="1">
      <c r="B481" s="81"/>
      <c r="C481" s="82"/>
      <c r="D481" s="96">
        <f t="shared" si="48"/>
        <v>0</v>
      </c>
      <c r="E481" s="159">
        <f t="shared" si="49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</row>
    <row r="482" spans="2:51" ht="15" hidden="1" thickBot="1">
      <c r="B482" s="81"/>
      <c r="C482" s="82"/>
      <c r="D482" s="96">
        <f t="shared" si="48"/>
        <v>0</v>
      </c>
      <c r="E482" s="159">
        <f t="shared" si="49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</row>
    <row r="483" spans="2:51" ht="15" hidden="1" thickBot="1">
      <c r="B483" s="81"/>
      <c r="C483" s="82"/>
      <c r="D483" s="96">
        <f t="shared" si="48"/>
        <v>0</v>
      </c>
      <c r="E483" s="159">
        <f t="shared" si="49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</row>
    <row r="484" spans="2:51" ht="15" hidden="1" thickBot="1">
      <c r="B484" s="81"/>
      <c r="C484" s="82"/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</row>
    <row r="485" spans="2:51" ht="15" hidden="1" thickBot="1">
      <c r="B485" s="81"/>
      <c r="C485" s="82"/>
      <c r="D485" s="96">
        <f t="shared" si="48"/>
        <v>0</v>
      </c>
      <c r="E485" s="159">
        <f t="shared" si="49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</row>
    <row r="486" spans="2:51" ht="15" hidden="1" thickBot="1">
      <c r="B486" s="84"/>
      <c r="C486" s="85"/>
      <c r="D486" s="97">
        <f t="shared" si="48"/>
        <v>0</v>
      </c>
      <c r="E486" s="160">
        <f t="shared" si="49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</row>
    <row r="487" spans="2:51" ht="15" thickBot="1">
      <c r="B487" s="58"/>
      <c r="C487" s="3" t="s">
        <v>823</v>
      </c>
      <c r="D487" s="59">
        <f>SUM(D432:D486)</f>
        <v>670</v>
      </c>
      <c r="E487" s="167"/>
      <c r="F487" s="59">
        <f>SUM(F432:F486)</f>
        <v>0</v>
      </c>
      <c r="G487" s="59">
        <f aca="true" t="shared" si="50" ref="G487:AY487">SUM(G432:G486)</f>
        <v>9</v>
      </c>
      <c r="H487" s="59">
        <f t="shared" si="50"/>
        <v>0</v>
      </c>
      <c r="I487" s="59">
        <f t="shared" si="50"/>
        <v>0</v>
      </c>
      <c r="J487" s="59">
        <f t="shared" si="50"/>
        <v>0</v>
      </c>
      <c r="K487" s="59">
        <f t="shared" si="50"/>
        <v>3</v>
      </c>
      <c r="L487" s="59">
        <f t="shared" si="50"/>
        <v>8</v>
      </c>
      <c r="M487" s="59">
        <f t="shared" si="50"/>
        <v>0</v>
      </c>
      <c r="N487" s="59">
        <f t="shared" si="50"/>
        <v>3</v>
      </c>
      <c r="O487" s="59">
        <f t="shared" si="50"/>
        <v>0</v>
      </c>
      <c r="P487" s="59">
        <f t="shared" si="50"/>
        <v>8</v>
      </c>
      <c r="Q487" s="59">
        <f t="shared" si="50"/>
        <v>0</v>
      </c>
      <c r="R487" s="59">
        <f t="shared" si="50"/>
        <v>5</v>
      </c>
      <c r="S487" s="59">
        <f t="shared" si="50"/>
        <v>8</v>
      </c>
      <c r="T487" s="59">
        <f t="shared" si="50"/>
        <v>2</v>
      </c>
      <c r="U487" s="59">
        <f t="shared" si="50"/>
        <v>0</v>
      </c>
      <c r="V487" s="59">
        <f t="shared" si="50"/>
        <v>1</v>
      </c>
      <c r="W487" s="59">
        <f t="shared" si="50"/>
        <v>89</v>
      </c>
      <c r="X487" s="59">
        <f t="shared" si="50"/>
        <v>0</v>
      </c>
      <c r="Y487" s="59">
        <f t="shared" si="50"/>
        <v>0</v>
      </c>
      <c r="Z487" s="59">
        <f t="shared" si="50"/>
        <v>0</v>
      </c>
      <c r="AA487" s="59">
        <f t="shared" si="50"/>
        <v>5</v>
      </c>
      <c r="AB487" s="59">
        <f t="shared" si="50"/>
        <v>2</v>
      </c>
      <c r="AC487" s="59">
        <f t="shared" si="50"/>
        <v>4</v>
      </c>
      <c r="AD487" s="59">
        <f t="shared" si="50"/>
        <v>0</v>
      </c>
      <c r="AE487" s="59">
        <f t="shared" si="50"/>
        <v>0</v>
      </c>
      <c r="AF487" s="59">
        <f t="shared" si="50"/>
        <v>0</v>
      </c>
      <c r="AG487" s="59">
        <f t="shared" si="50"/>
        <v>17</v>
      </c>
      <c r="AH487" s="59">
        <f t="shared" si="50"/>
        <v>0</v>
      </c>
      <c r="AI487" s="59">
        <f t="shared" si="50"/>
        <v>0</v>
      </c>
      <c r="AJ487" s="59">
        <f t="shared" si="50"/>
        <v>0</v>
      </c>
      <c r="AK487" s="59">
        <f t="shared" si="50"/>
        <v>0</v>
      </c>
      <c r="AL487" s="59">
        <f t="shared" si="50"/>
        <v>0</v>
      </c>
      <c r="AM487" s="59">
        <f t="shared" si="50"/>
        <v>0</v>
      </c>
      <c r="AN487" s="59">
        <f t="shared" si="50"/>
        <v>2</v>
      </c>
      <c r="AO487" s="59">
        <f t="shared" si="50"/>
        <v>0</v>
      </c>
      <c r="AP487" s="59">
        <f t="shared" si="50"/>
        <v>0</v>
      </c>
      <c r="AQ487" s="59">
        <f t="shared" si="50"/>
        <v>1</v>
      </c>
      <c r="AR487" s="59">
        <f t="shared" si="50"/>
        <v>0</v>
      </c>
      <c r="AS487" s="59">
        <f t="shared" si="50"/>
        <v>2</v>
      </c>
      <c r="AT487" s="59">
        <f t="shared" si="50"/>
        <v>14</v>
      </c>
      <c r="AU487" s="59">
        <v>22</v>
      </c>
      <c r="AV487" s="59">
        <f t="shared" si="50"/>
        <v>462</v>
      </c>
      <c r="AW487" s="59">
        <f t="shared" si="50"/>
        <v>3</v>
      </c>
      <c r="AX487" s="59">
        <f t="shared" si="50"/>
        <v>0</v>
      </c>
      <c r="AY487" s="59">
        <f t="shared" si="50"/>
        <v>0</v>
      </c>
    </row>
    <row r="488" spans="2:51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</row>
    <row r="489" spans="2:51" ht="14.25">
      <c r="B489" s="78" t="s">
        <v>126</v>
      </c>
      <c r="C489" s="79" t="s">
        <v>127</v>
      </c>
      <c r="D489" s="95">
        <f aca="true" t="shared" si="51" ref="D489:D520">SUM(F489:AY489)</f>
        <v>1</v>
      </c>
      <c r="E489" s="158">
        <f aca="true" t="shared" si="52" ref="E489:E520">COUNT(F489:AY489)</f>
        <v>1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>
        <v>1</v>
      </c>
      <c r="AX489" s="80"/>
      <c r="AY489" s="80"/>
    </row>
    <row r="490" spans="2:51" ht="14.25">
      <c r="B490" s="81" t="s">
        <v>128</v>
      </c>
      <c r="C490" s="82" t="s">
        <v>968</v>
      </c>
      <c r="D490" s="96">
        <f t="shared" si="51"/>
        <v>33</v>
      </c>
      <c r="E490" s="159">
        <f t="shared" si="52"/>
        <v>3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>
        <v>7</v>
      </c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>
        <v>25</v>
      </c>
      <c r="AV490" s="83"/>
      <c r="AW490" s="83">
        <v>1</v>
      </c>
      <c r="AX490" s="83"/>
      <c r="AY490" s="83"/>
    </row>
    <row r="491" spans="2:51" ht="14.25">
      <c r="B491" s="81" t="s">
        <v>129</v>
      </c>
      <c r="C491" s="82" t="s">
        <v>969</v>
      </c>
      <c r="D491" s="96">
        <f t="shared" si="51"/>
        <v>20</v>
      </c>
      <c r="E491" s="159">
        <f t="shared" si="52"/>
        <v>4</v>
      </c>
      <c r="F491" s="83">
        <v>1</v>
      </c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>
        <v>10</v>
      </c>
      <c r="AF491" s="83"/>
      <c r="AG491" s="83">
        <v>1</v>
      </c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>
        <v>8</v>
      </c>
      <c r="AX491" s="83"/>
      <c r="AY491" s="83"/>
    </row>
    <row r="492" spans="2:51" ht="14.25">
      <c r="B492" s="81" t="s">
        <v>130</v>
      </c>
      <c r="C492" s="82" t="s">
        <v>131</v>
      </c>
      <c r="D492" s="96">
        <f t="shared" si="51"/>
        <v>15</v>
      </c>
      <c r="E492" s="159">
        <f t="shared" si="52"/>
        <v>3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>
        <v>6</v>
      </c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>
        <v>7</v>
      </c>
      <c r="AX492" s="83"/>
      <c r="AY492" s="83"/>
    </row>
    <row r="493" spans="2:51" ht="14.25">
      <c r="B493" s="81" t="s">
        <v>132</v>
      </c>
      <c r="C493" s="82" t="s">
        <v>133</v>
      </c>
      <c r="D493" s="96">
        <f t="shared" si="51"/>
        <v>3</v>
      </c>
      <c r="E493" s="159">
        <f t="shared" si="52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>
        <v>3</v>
      </c>
      <c r="AX493" s="83"/>
      <c r="AY493" s="83"/>
    </row>
    <row r="494" spans="2:51" ht="14.25">
      <c r="B494" s="81" t="s">
        <v>134</v>
      </c>
      <c r="C494" s="82" t="s">
        <v>135</v>
      </c>
      <c r="D494" s="96">
        <f t="shared" si="51"/>
        <v>6</v>
      </c>
      <c r="E494" s="159">
        <f t="shared" si="52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>
        <v>1</v>
      </c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>
        <v>5</v>
      </c>
      <c r="AX494" s="83"/>
      <c r="AY494" s="83"/>
    </row>
    <row r="495" spans="2:51" ht="14.25">
      <c r="B495" s="81" t="s">
        <v>136</v>
      </c>
      <c r="C495" s="82" t="s">
        <v>137</v>
      </c>
      <c r="D495" s="96">
        <f t="shared" si="51"/>
        <v>40</v>
      </c>
      <c r="E495" s="159">
        <f t="shared" si="52"/>
        <v>3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>
        <v>8</v>
      </c>
      <c r="AF495" s="83"/>
      <c r="AG495" s="83">
        <v>2</v>
      </c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>
        <v>30</v>
      </c>
      <c r="AX495" s="83"/>
      <c r="AY495" s="83"/>
    </row>
    <row r="496" spans="2:51" ht="14.25">
      <c r="B496" s="81" t="s">
        <v>138</v>
      </c>
      <c r="C496" s="82" t="s">
        <v>139</v>
      </c>
      <c r="D496" s="96">
        <f t="shared" si="51"/>
        <v>18</v>
      </c>
      <c r="E496" s="159">
        <f t="shared" si="52"/>
        <v>3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>
        <v>4</v>
      </c>
      <c r="AF496" s="83"/>
      <c r="AG496" s="83">
        <v>3</v>
      </c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>
        <v>11</v>
      </c>
      <c r="AX496" s="83"/>
      <c r="AY496" s="83"/>
    </row>
    <row r="497" spans="2:51" ht="14.25">
      <c r="B497" s="81" t="s">
        <v>140</v>
      </c>
      <c r="C497" s="82" t="s">
        <v>141</v>
      </c>
      <c r="D497" s="96">
        <f t="shared" si="51"/>
        <v>6</v>
      </c>
      <c r="E497" s="159">
        <f t="shared" si="52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>
        <v>4</v>
      </c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>
        <v>2</v>
      </c>
      <c r="AX497" s="83"/>
      <c r="AY497" s="83"/>
    </row>
    <row r="498" spans="2:51" ht="14.25">
      <c r="B498" s="81" t="s">
        <v>142</v>
      </c>
      <c r="C498" s="82" t="s">
        <v>143</v>
      </c>
      <c r="D498" s="96">
        <f t="shared" si="51"/>
        <v>2</v>
      </c>
      <c r="E498" s="159">
        <f t="shared" si="52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>
        <v>2</v>
      </c>
      <c r="AX498" s="83"/>
      <c r="AY498" s="83"/>
    </row>
    <row r="499" spans="2:51" ht="14.25">
      <c r="B499" s="81" t="s">
        <v>144</v>
      </c>
      <c r="C499" s="82" t="s">
        <v>970</v>
      </c>
      <c r="D499" s="96">
        <f t="shared" si="51"/>
        <v>2</v>
      </c>
      <c r="E499" s="159">
        <f t="shared" si="52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>
        <v>2</v>
      </c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</row>
    <row r="500" spans="2:51" ht="14.25">
      <c r="B500" s="81" t="s">
        <v>145</v>
      </c>
      <c r="C500" s="82" t="s">
        <v>146</v>
      </c>
      <c r="D500" s="96">
        <f t="shared" si="51"/>
        <v>6</v>
      </c>
      <c r="E500" s="159">
        <f t="shared" si="52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>
        <v>2</v>
      </c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>
        <v>4</v>
      </c>
      <c r="AX500" s="83"/>
      <c r="AY500" s="83"/>
    </row>
    <row r="501" spans="2:51" ht="14.25">
      <c r="B501" s="81" t="s">
        <v>147</v>
      </c>
      <c r="C501" s="82" t="s">
        <v>971</v>
      </c>
      <c r="D501" s="96">
        <f t="shared" si="51"/>
        <v>7</v>
      </c>
      <c r="E501" s="159">
        <f t="shared" si="52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>
        <v>1</v>
      </c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>
        <v>6</v>
      </c>
      <c r="AX501" s="83"/>
      <c r="AY501" s="83"/>
    </row>
    <row r="502" spans="2:51" ht="14.25">
      <c r="B502" s="81" t="s">
        <v>148</v>
      </c>
      <c r="C502" s="82" t="s">
        <v>972</v>
      </c>
      <c r="D502" s="96">
        <f t="shared" si="51"/>
        <v>8</v>
      </c>
      <c r="E502" s="159">
        <f t="shared" si="52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>
        <v>8</v>
      </c>
      <c r="AX502" s="83"/>
      <c r="AY502" s="83"/>
    </row>
    <row r="503" spans="2:51" ht="14.25">
      <c r="B503" s="81" t="s">
        <v>149</v>
      </c>
      <c r="C503" s="82" t="s">
        <v>150</v>
      </c>
      <c r="D503" s="96">
        <f t="shared" si="51"/>
        <v>2</v>
      </c>
      <c r="E503" s="159">
        <f t="shared" si="52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>
        <v>2</v>
      </c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</row>
    <row r="504" spans="2:51" ht="14.25">
      <c r="B504" s="81" t="s">
        <v>151</v>
      </c>
      <c r="C504" s="82" t="s">
        <v>152</v>
      </c>
      <c r="D504" s="96">
        <f t="shared" si="51"/>
        <v>13</v>
      </c>
      <c r="E504" s="159">
        <f t="shared" si="52"/>
        <v>3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>
        <v>5</v>
      </c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>
        <v>1</v>
      </c>
      <c r="AV504" s="83"/>
      <c r="AW504" s="83">
        <v>7</v>
      </c>
      <c r="AX504" s="83"/>
      <c r="AY504" s="83"/>
    </row>
    <row r="505" spans="2:51" ht="14.25">
      <c r="B505" s="81" t="s">
        <v>153</v>
      </c>
      <c r="C505" s="82" t="s">
        <v>154</v>
      </c>
      <c r="D505" s="96">
        <f t="shared" si="51"/>
        <v>19</v>
      </c>
      <c r="E505" s="159">
        <f t="shared" si="52"/>
        <v>2</v>
      </c>
      <c r="F505" s="83">
        <v>2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>
        <v>17</v>
      </c>
      <c r="AX505" s="83"/>
      <c r="AY505" s="83"/>
    </row>
    <row r="506" spans="2:51" ht="14.25">
      <c r="B506" s="81" t="s">
        <v>155</v>
      </c>
      <c r="C506" s="82" t="s">
        <v>156</v>
      </c>
      <c r="D506" s="96">
        <f t="shared" si="51"/>
        <v>0</v>
      </c>
      <c r="E506" s="159">
        <f t="shared" si="52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</row>
    <row r="507" spans="2:51" ht="14.25">
      <c r="B507" s="81" t="s">
        <v>157</v>
      </c>
      <c r="C507" s="82" t="s">
        <v>158</v>
      </c>
      <c r="D507" s="96">
        <f t="shared" si="51"/>
        <v>45</v>
      </c>
      <c r="E507" s="159">
        <f t="shared" si="52"/>
        <v>4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>
        <v>26</v>
      </c>
      <c r="AF507" s="83"/>
      <c r="AG507" s="83">
        <v>1</v>
      </c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>
        <v>4</v>
      </c>
      <c r="AV507" s="83"/>
      <c r="AW507" s="83">
        <v>14</v>
      </c>
      <c r="AX507" s="83"/>
      <c r="AY507" s="83"/>
    </row>
    <row r="508" spans="2:51" ht="14.25">
      <c r="B508" s="81" t="s">
        <v>159</v>
      </c>
      <c r="C508" s="82" t="s">
        <v>160</v>
      </c>
      <c r="D508" s="96">
        <f t="shared" si="51"/>
        <v>14</v>
      </c>
      <c r="E508" s="159">
        <f t="shared" si="52"/>
        <v>3</v>
      </c>
      <c r="F508" s="83">
        <v>1</v>
      </c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>
        <v>1</v>
      </c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>
        <v>12</v>
      </c>
      <c r="AX508" s="83"/>
      <c r="AY508" s="83"/>
    </row>
    <row r="509" spans="2:51" ht="14.25">
      <c r="B509" s="81" t="s">
        <v>161</v>
      </c>
      <c r="C509" s="82" t="s">
        <v>162</v>
      </c>
      <c r="D509" s="96">
        <f t="shared" si="51"/>
        <v>32</v>
      </c>
      <c r="E509" s="159">
        <f t="shared" si="52"/>
        <v>2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>
        <v>16</v>
      </c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>
        <v>16</v>
      </c>
      <c r="AX509" s="83"/>
      <c r="AY509" s="83"/>
    </row>
    <row r="510" spans="2:51" ht="14.25">
      <c r="B510" s="81" t="s">
        <v>163</v>
      </c>
      <c r="C510" s="82" t="s">
        <v>164</v>
      </c>
      <c r="D510" s="96">
        <f t="shared" si="51"/>
        <v>16</v>
      </c>
      <c r="E510" s="159">
        <f t="shared" si="52"/>
        <v>4</v>
      </c>
      <c r="F510" s="83">
        <v>3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>
        <v>1</v>
      </c>
      <c r="AF510" s="83"/>
      <c r="AG510" s="83">
        <v>4</v>
      </c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>
        <v>8</v>
      </c>
      <c r="AX510" s="83"/>
      <c r="AY510" s="83"/>
    </row>
    <row r="511" spans="2:51" ht="14.25">
      <c r="B511" s="81" t="s">
        <v>165</v>
      </c>
      <c r="C511" s="82" t="s">
        <v>973</v>
      </c>
      <c r="D511" s="96">
        <f t="shared" si="51"/>
        <v>32</v>
      </c>
      <c r="E511" s="159">
        <f t="shared" si="52"/>
        <v>3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>
        <v>7</v>
      </c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>
        <v>1</v>
      </c>
      <c r="AQ511" s="83"/>
      <c r="AR511" s="83"/>
      <c r="AS511" s="83"/>
      <c r="AT511" s="83"/>
      <c r="AU511" s="83"/>
      <c r="AV511" s="83"/>
      <c r="AW511" s="83">
        <v>24</v>
      </c>
      <c r="AX511" s="83"/>
      <c r="AY511" s="83"/>
    </row>
    <row r="512" spans="2:51" ht="14.25">
      <c r="B512" s="81" t="s">
        <v>166</v>
      </c>
      <c r="C512" s="82" t="s">
        <v>974</v>
      </c>
      <c r="D512" s="96">
        <f t="shared" si="51"/>
        <v>31</v>
      </c>
      <c r="E512" s="159">
        <f t="shared" si="52"/>
        <v>2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>
        <v>25</v>
      </c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>
        <v>6</v>
      </c>
      <c r="AX512" s="83"/>
      <c r="AY512" s="83"/>
    </row>
    <row r="513" spans="2:51" ht="14.25">
      <c r="B513" s="81" t="s">
        <v>167</v>
      </c>
      <c r="C513" s="82" t="s">
        <v>168</v>
      </c>
      <c r="D513" s="96">
        <f t="shared" si="51"/>
        <v>15</v>
      </c>
      <c r="E513" s="159">
        <f t="shared" si="52"/>
        <v>3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>
        <v>1</v>
      </c>
      <c r="AF513" s="83"/>
      <c r="AG513" s="83">
        <v>4</v>
      </c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>
        <v>10</v>
      </c>
      <c r="AX513" s="83"/>
      <c r="AY513" s="83"/>
    </row>
    <row r="514" spans="2:51" ht="14.25">
      <c r="B514" s="81" t="s">
        <v>169</v>
      </c>
      <c r="C514" s="82" t="s">
        <v>170</v>
      </c>
      <c r="D514" s="96">
        <f t="shared" si="51"/>
        <v>9</v>
      </c>
      <c r="E514" s="159">
        <f t="shared" si="52"/>
        <v>3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>
        <v>1</v>
      </c>
      <c r="AF514" s="83"/>
      <c r="AG514" s="83">
        <v>1</v>
      </c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>
        <v>7</v>
      </c>
      <c r="AX514" s="83"/>
      <c r="AY514" s="83"/>
    </row>
    <row r="515" spans="2:51" ht="14.25">
      <c r="B515" s="81" t="s">
        <v>171</v>
      </c>
      <c r="C515" s="82" t="s">
        <v>172</v>
      </c>
      <c r="D515" s="96">
        <f t="shared" si="51"/>
        <v>17</v>
      </c>
      <c r="E515" s="159">
        <f t="shared" si="52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>
        <v>2</v>
      </c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>
        <v>15</v>
      </c>
      <c r="AX515" s="83"/>
      <c r="AY515" s="83"/>
    </row>
    <row r="516" spans="2:51" ht="14.25">
      <c r="B516" s="81" t="s">
        <v>173</v>
      </c>
      <c r="C516" s="82" t="s">
        <v>975</v>
      </c>
      <c r="D516" s="96">
        <f t="shared" si="51"/>
        <v>10</v>
      </c>
      <c r="E516" s="159">
        <f t="shared" si="52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>
        <v>3</v>
      </c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>
        <v>7</v>
      </c>
      <c r="AX516" s="83"/>
      <c r="AY516" s="83"/>
    </row>
    <row r="517" spans="2:51" ht="14.25">
      <c r="B517" s="81" t="s">
        <v>174</v>
      </c>
      <c r="C517" s="82" t="s">
        <v>175</v>
      </c>
      <c r="D517" s="96">
        <f t="shared" si="51"/>
        <v>56</v>
      </c>
      <c r="E517" s="159">
        <f t="shared" si="52"/>
        <v>5</v>
      </c>
      <c r="F517" s="83">
        <v>2</v>
      </c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>
        <v>10</v>
      </c>
      <c r="AF517" s="83"/>
      <c r="AG517" s="83">
        <v>1</v>
      </c>
      <c r="AH517" s="83"/>
      <c r="AI517" s="83"/>
      <c r="AJ517" s="83">
        <v>1</v>
      </c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>
        <v>42</v>
      </c>
      <c r="AX517" s="83"/>
      <c r="AY517" s="83"/>
    </row>
    <row r="518" spans="2:51" ht="14.25">
      <c r="B518" s="81" t="s">
        <v>176</v>
      </c>
      <c r="C518" s="82" t="s">
        <v>977</v>
      </c>
      <c r="D518" s="96">
        <f t="shared" si="51"/>
        <v>46</v>
      </c>
      <c r="E518" s="159">
        <f t="shared" si="52"/>
        <v>3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>
        <v>16</v>
      </c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>
        <v>2</v>
      </c>
      <c r="AW518" s="83">
        <v>28</v>
      </c>
      <c r="AX518" s="83"/>
      <c r="AY518" s="83"/>
    </row>
    <row r="519" spans="2:51" ht="14.25">
      <c r="B519" s="81" t="s">
        <v>177</v>
      </c>
      <c r="C519" s="82" t="s">
        <v>976</v>
      </c>
      <c r="D519" s="96">
        <f t="shared" si="51"/>
        <v>0</v>
      </c>
      <c r="E519" s="159">
        <f t="shared" si="52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</row>
    <row r="520" spans="2:51" ht="14.25">
      <c r="B520" s="81" t="s">
        <v>178</v>
      </c>
      <c r="C520" s="82" t="s">
        <v>179</v>
      </c>
      <c r="D520" s="96">
        <f t="shared" si="51"/>
        <v>6</v>
      </c>
      <c r="E520" s="159">
        <f t="shared" si="52"/>
        <v>3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>
        <v>3</v>
      </c>
      <c r="AH520" s="83"/>
      <c r="AI520" s="83"/>
      <c r="AJ520" s="83"/>
      <c r="AK520" s="83"/>
      <c r="AL520" s="83"/>
      <c r="AM520" s="83"/>
      <c r="AN520" s="83"/>
      <c r="AO520" s="83"/>
      <c r="AP520" s="83">
        <v>1</v>
      </c>
      <c r="AQ520" s="83"/>
      <c r="AR520" s="83"/>
      <c r="AS520" s="83"/>
      <c r="AT520" s="83"/>
      <c r="AU520" s="83"/>
      <c r="AV520" s="83"/>
      <c r="AW520" s="83">
        <v>2</v>
      </c>
      <c r="AX520" s="83"/>
      <c r="AY520" s="83"/>
    </row>
    <row r="521" spans="2:51" ht="14.25">
      <c r="B521" s="81" t="s">
        <v>180</v>
      </c>
      <c r="C521" s="82" t="s">
        <v>978</v>
      </c>
      <c r="D521" s="96">
        <f aca="true" t="shared" si="53" ref="D521:D552">SUM(F521:AY521)</f>
        <v>15</v>
      </c>
      <c r="E521" s="159">
        <f aca="true" t="shared" si="54" ref="E521:E552">COUNT(F521:AY521)</f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>
        <v>7</v>
      </c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>
        <v>8</v>
      </c>
      <c r="AX521" s="83"/>
      <c r="AY521" s="83"/>
    </row>
    <row r="522" spans="2:51" ht="14.25">
      <c r="B522" s="81" t="s">
        <v>181</v>
      </c>
      <c r="C522" s="82" t="s">
        <v>182</v>
      </c>
      <c r="D522" s="96">
        <f t="shared" si="53"/>
        <v>18</v>
      </c>
      <c r="E522" s="159">
        <f t="shared" si="54"/>
        <v>3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>
        <v>3</v>
      </c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>
        <v>11</v>
      </c>
      <c r="AX522" s="83"/>
      <c r="AY522" s="83"/>
    </row>
    <row r="523" spans="2:51" ht="14.25">
      <c r="B523" s="81" t="s">
        <v>183</v>
      </c>
      <c r="C523" s="82" t="s">
        <v>184</v>
      </c>
      <c r="D523" s="96">
        <f t="shared" si="53"/>
        <v>7</v>
      </c>
      <c r="E523" s="159">
        <f t="shared" si="54"/>
        <v>2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>
        <v>2</v>
      </c>
      <c r="AV523" s="83"/>
      <c r="AW523" s="83">
        <v>5</v>
      </c>
      <c r="AX523" s="83"/>
      <c r="AY523" s="83"/>
    </row>
    <row r="524" spans="2:51" ht="14.25">
      <c r="B524" s="81" t="s">
        <v>185</v>
      </c>
      <c r="C524" s="82" t="s">
        <v>186</v>
      </c>
      <c r="D524" s="96">
        <f t="shared" si="53"/>
        <v>12</v>
      </c>
      <c r="E524" s="159">
        <f t="shared" si="54"/>
        <v>2</v>
      </c>
      <c r="F524" s="83"/>
      <c r="G524" s="83"/>
      <c r="H524" s="83"/>
      <c r="I524" s="83"/>
      <c r="J524" s="83">
        <v>1</v>
      </c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>
        <v>11</v>
      </c>
      <c r="AX524" s="83"/>
      <c r="AY524" s="83"/>
    </row>
    <row r="525" spans="2:51" ht="14.25">
      <c r="B525" s="81" t="s">
        <v>187</v>
      </c>
      <c r="C525" s="82" t="s">
        <v>979</v>
      </c>
      <c r="D525" s="96">
        <f t="shared" si="53"/>
        <v>0</v>
      </c>
      <c r="E525" s="159">
        <f t="shared" si="54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</row>
    <row r="526" spans="2:51" ht="14.25">
      <c r="B526" s="81" t="s">
        <v>188</v>
      </c>
      <c r="C526" s="82" t="s">
        <v>189</v>
      </c>
      <c r="D526" s="96">
        <f t="shared" si="53"/>
        <v>50</v>
      </c>
      <c r="E526" s="159">
        <f t="shared" si="54"/>
        <v>4</v>
      </c>
      <c r="F526" s="83">
        <v>3</v>
      </c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>
        <v>2</v>
      </c>
      <c r="AF526" s="83"/>
      <c r="AG526" s="83">
        <v>3</v>
      </c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>
        <v>42</v>
      </c>
      <c r="AX526" s="83"/>
      <c r="AY526" s="83"/>
    </row>
    <row r="527" spans="2:51" ht="14.25">
      <c r="B527" s="81" t="s">
        <v>190</v>
      </c>
      <c r="C527" s="82" t="s">
        <v>191</v>
      </c>
      <c r="D527" s="96">
        <f t="shared" si="53"/>
        <v>5</v>
      </c>
      <c r="E527" s="159">
        <f t="shared" si="54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>
        <v>2</v>
      </c>
      <c r="AF527" s="83"/>
      <c r="AG527" s="83">
        <v>3</v>
      </c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</row>
    <row r="528" spans="2:51" ht="14.25">
      <c r="B528" s="81" t="s">
        <v>192</v>
      </c>
      <c r="C528" s="82" t="s">
        <v>193</v>
      </c>
      <c r="D528" s="96">
        <f t="shared" si="53"/>
        <v>2</v>
      </c>
      <c r="E528" s="159">
        <f t="shared" si="54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>
        <v>2</v>
      </c>
      <c r="AX528" s="83"/>
      <c r="AY528" s="83"/>
    </row>
    <row r="529" spans="2:51" ht="14.25">
      <c r="B529" s="81" t="s">
        <v>194</v>
      </c>
      <c r="C529" s="82" t="s">
        <v>195</v>
      </c>
      <c r="D529" s="96">
        <f t="shared" si="53"/>
        <v>16</v>
      </c>
      <c r="E529" s="159">
        <f t="shared" si="54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>
        <v>8</v>
      </c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>
        <v>8</v>
      </c>
      <c r="AX529" s="83"/>
      <c r="AY529" s="83"/>
    </row>
    <row r="530" spans="2:51" ht="14.25">
      <c r="B530" s="81" t="s">
        <v>196</v>
      </c>
      <c r="C530" s="82" t="s">
        <v>197</v>
      </c>
      <c r="D530" s="96">
        <f t="shared" si="53"/>
        <v>18</v>
      </c>
      <c r="E530" s="159">
        <f t="shared" si="54"/>
        <v>3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>
        <v>6</v>
      </c>
      <c r="AF530" s="83"/>
      <c r="AG530" s="83">
        <v>2</v>
      </c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>
        <v>10</v>
      </c>
      <c r="AX530" s="83"/>
      <c r="AY530" s="83"/>
    </row>
    <row r="531" spans="2:51" ht="14.25">
      <c r="B531" s="81" t="s">
        <v>198</v>
      </c>
      <c r="C531" s="82" t="s">
        <v>199</v>
      </c>
      <c r="D531" s="96">
        <f t="shared" si="53"/>
        <v>13</v>
      </c>
      <c r="E531" s="159">
        <f t="shared" si="54"/>
        <v>3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>
        <v>10</v>
      </c>
      <c r="AF531" s="83"/>
      <c r="AG531" s="83">
        <v>1</v>
      </c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>
        <v>2</v>
      </c>
      <c r="AX531" s="83"/>
      <c r="AY531" s="83"/>
    </row>
    <row r="532" spans="2:51" ht="14.25">
      <c r="B532" s="81" t="s">
        <v>200</v>
      </c>
      <c r="C532" s="82" t="s">
        <v>201</v>
      </c>
      <c r="D532" s="96">
        <f t="shared" si="53"/>
        <v>13</v>
      </c>
      <c r="E532" s="159">
        <f t="shared" si="54"/>
        <v>7</v>
      </c>
      <c r="F532" s="83"/>
      <c r="G532" s="83">
        <v>1</v>
      </c>
      <c r="H532" s="83"/>
      <c r="I532" s="83"/>
      <c r="J532" s="83"/>
      <c r="K532" s="83"/>
      <c r="L532" s="83">
        <v>1</v>
      </c>
      <c r="M532" s="83"/>
      <c r="N532" s="83"/>
      <c r="O532" s="83"/>
      <c r="P532" s="83">
        <v>1</v>
      </c>
      <c r="Q532" s="83"/>
      <c r="R532" s="83"/>
      <c r="S532" s="83">
        <v>1</v>
      </c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>
        <v>2</v>
      </c>
      <c r="AF532" s="83"/>
      <c r="AG532" s="83">
        <v>4</v>
      </c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>
        <v>3</v>
      </c>
      <c r="AX532" s="83"/>
      <c r="AY532" s="83"/>
    </row>
    <row r="533" spans="2:51" ht="14.25">
      <c r="B533" s="81" t="s">
        <v>202</v>
      </c>
      <c r="C533" s="82" t="s">
        <v>203</v>
      </c>
      <c r="D533" s="96">
        <f t="shared" si="53"/>
        <v>0</v>
      </c>
      <c r="E533" s="159">
        <f t="shared" si="54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</row>
    <row r="534" spans="2:51" ht="14.25">
      <c r="B534" s="81" t="s">
        <v>204</v>
      </c>
      <c r="C534" s="82" t="s">
        <v>205</v>
      </c>
      <c r="D534" s="96">
        <f t="shared" si="53"/>
        <v>15</v>
      </c>
      <c r="E534" s="159">
        <f t="shared" si="54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>
        <v>1</v>
      </c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>
        <v>14</v>
      </c>
      <c r="AX534" s="83"/>
      <c r="AY534" s="83"/>
    </row>
    <row r="535" spans="2:51" ht="14.25">
      <c r="B535" s="81" t="s">
        <v>206</v>
      </c>
      <c r="C535" s="82" t="s">
        <v>207</v>
      </c>
      <c r="D535" s="96">
        <f t="shared" si="53"/>
        <v>0</v>
      </c>
      <c r="E535" s="159">
        <f t="shared" si="54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</row>
    <row r="536" spans="2:51" ht="14.25">
      <c r="B536" s="81" t="s">
        <v>208</v>
      </c>
      <c r="C536" s="82" t="s">
        <v>209</v>
      </c>
      <c r="D536" s="96">
        <f t="shared" si="53"/>
        <v>20</v>
      </c>
      <c r="E536" s="159">
        <f t="shared" si="54"/>
        <v>2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>
        <v>2</v>
      </c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>
        <v>18</v>
      </c>
      <c r="AX536" s="83"/>
      <c r="AY536" s="83"/>
    </row>
    <row r="537" spans="2:51" ht="14.25">
      <c r="B537" s="81" t="s">
        <v>210</v>
      </c>
      <c r="C537" s="82" t="s">
        <v>211</v>
      </c>
      <c r="D537" s="96">
        <f t="shared" si="53"/>
        <v>50</v>
      </c>
      <c r="E537" s="159">
        <f t="shared" si="54"/>
        <v>9</v>
      </c>
      <c r="F537" s="83">
        <v>6</v>
      </c>
      <c r="G537" s="83">
        <v>2</v>
      </c>
      <c r="H537" s="83"/>
      <c r="I537" s="83"/>
      <c r="J537" s="83"/>
      <c r="K537" s="83"/>
      <c r="L537" s="83">
        <v>2</v>
      </c>
      <c r="M537" s="83"/>
      <c r="N537" s="83">
        <v>2</v>
      </c>
      <c r="O537" s="83"/>
      <c r="P537" s="83">
        <v>2</v>
      </c>
      <c r="Q537" s="83"/>
      <c r="R537" s="83"/>
      <c r="S537" s="83">
        <v>2</v>
      </c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>
        <v>2</v>
      </c>
      <c r="AF537" s="83"/>
      <c r="AG537" s="83">
        <v>3</v>
      </c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>
        <v>29</v>
      </c>
      <c r="AX537" s="83"/>
      <c r="AY537" s="83"/>
    </row>
    <row r="538" spans="2:51" ht="14.25">
      <c r="B538" s="81" t="s">
        <v>212</v>
      </c>
      <c r="C538" s="82" t="s">
        <v>213</v>
      </c>
      <c r="D538" s="96">
        <f t="shared" si="53"/>
        <v>48</v>
      </c>
      <c r="E538" s="159">
        <f t="shared" si="54"/>
        <v>4</v>
      </c>
      <c r="F538" s="83">
        <v>16</v>
      </c>
      <c r="G538" s="83"/>
      <c r="H538" s="83"/>
      <c r="I538" s="83"/>
      <c r="J538" s="83">
        <v>2</v>
      </c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>
        <v>1</v>
      </c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>
        <v>29</v>
      </c>
      <c r="AX538" s="83"/>
      <c r="AY538" s="83"/>
    </row>
    <row r="539" spans="2:51" ht="14.25">
      <c r="B539" s="81" t="s">
        <v>214</v>
      </c>
      <c r="C539" s="82" t="s">
        <v>999</v>
      </c>
      <c r="D539" s="96">
        <f t="shared" si="53"/>
        <v>3</v>
      </c>
      <c r="E539" s="159">
        <f t="shared" si="54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>
        <v>1</v>
      </c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>
        <v>2</v>
      </c>
      <c r="AX539" s="83"/>
      <c r="AY539" s="83"/>
    </row>
    <row r="540" spans="2:51" ht="14.25">
      <c r="B540" s="81" t="s">
        <v>215</v>
      </c>
      <c r="C540" s="82" t="s">
        <v>216</v>
      </c>
      <c r="D540" s="96">
        <f t="shared" si="53"/>
        <v>9</v>
      </c>
      <c r="E540" s="159">
        <f t="shared" si="54"/>
        <v>3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>
        <v>4</v>
      </c>
      <c r="AH540" s="83"/>
      <c r="AI540" s="83"/>
      <c r="AJ540" s="83">
        <v>4</v>
      </c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>
        <v>1</v>
      </c>
      <c r="AX540" s="83"/>
      <c r="AY540" s="83"/>
    </row>
    <row r="541" spans="2:51" ht="14.25">
      <c r="B541" s="81" t="s">
        <v>217</v>
      </c>
      <c r="C541" s="82" t="s">
        <v>218</v>
      </c>
      <c r="D541" s="96">
        <f t="shared" si="53"/>
        <v>8</v>
      </c>
      <c r="E541" s="159">
        <f t="shared" si="54"/>
        <v>3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>
        <v>2</v>
      </c>
      <c r="AF541" s="83"/>
      <c r="AG541" s="83">
        <v>4</v>
      </c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>
        <v>2</v>
      </c>
      <c r="AX541" s="83"/>
      <c r="AY541" s="83"/>
    </row>
    <row r="542" spans="2:51" ht="14.25">
      <c r="B542" s="81" t="s">
        <v>219</v>
      </c>
      <c r="C542" s="82" t="s">
        <v>980</v>
      </c>
      <c r="D542" s="96">
        <f t="shared" si="53"/>
        <v>9</v>
      </c>
      <c r="E542" s="159">
        <f t="shared" si="54"/>
        <v>3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>
        <v>3</v>
      </c>
      <c r="AH542" s="83"/>
      <c r="AI542" s="83"/>
      <c r="AJ542" s="83"/>
      <c r="AK542" s="83"/>
      <c r="AL542" s="83"/>
      <c r="AM542" s="83"/>
      <c r="AN542" s="83"/>
      <c r="AO542" s="83"/>
      <c r="AP542" s="83">
        <v>1</v>
      </c>
      <c r="AQ542" s="83"/>
      <c r="AR542" s="83"/>
      <c r="AS542" s="83"/>
      <c r="AT542" s="83"/>
      <c r="AU542" s="83"/>
      <c r="AV542" s="83"/>
      <c r="AW542" s="83">
        <v>5</v>
      </c>
      <c r="AX542" s="83"/>
      <c r="AY542" s="83"/>
    </row>
    <row r="543" spans="2:51" ht="14.25">
      <c r="B543" s="81" t="s">
        <v>220</v>
      </c>
      <c r="C543" s="82" t="s">
        <v>981</v>
      </c>
      <c r="D543" s="96">
        <f t="shared" si="53"/>
        <v>16</v>
      </c>
      <c r="E543" s="159">
        <f t="shared" si="54"/>
        <v>3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>
        <v>8</v>
      </c>
      <c r="AF543" s="83"/>
      <c r="AG543" s="83">
        <v>1</v>
      </c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>
        <v>7</v>
      </c>
      <c r="AX543" s="83"/>
      <c r="AY543" s="83"/>
    </row>
    <row r="544" spans="2:51" ht="14.25">
      <c r="B544" s="81" t="s">
        <v>221</v>
      </c>
      <c r="C544" s="82" t="s">
        <v>222</v>
      </c>
      <c r="D544" s="96">
        <f t="shared" si="53"/>
        <v>3</v>
      </c>
      <c r="E544" s="159">
        <f t="shared" si="54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>
        <v>1</v>
      </c>
      <c r="AF544" s="83"/>
      <c r="AG544" s="83">
        <v>2</v>
      </c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</row>
    <row r="545" spans="2:51" ht="14.25">
      <c r="B545" s="81" t="s">
        <v>223</v>
      </c>
      <c r="C545" s="82" t="s">
        <v>224</v>
      </c>
      <c r="D545" s="96">
        <f t="shared" si="53"/>
        <v>6</v>
      </c>
      <c r="E545" s="159">
        <f t="shared" si="54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>
        <v>1</v>
      </c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>
        <v>5</v>
      </c>
      <c r="AX545" s="83"/>
      <c r="AY545" s="83"/>
    </row>
    <row r="546" spans="2:51" ht="14.25">
      <c r="B546" s="81" t="s">
        <v>225</v>
      </c>
      <c r="C546" s="82" t="s">
        <v>226</v>
      </c>
      <c r="D546" s="96">
        <f t="shared" si="53"/>
        <v>20</v>
      </c>
      <c r="E546" s="159">
        <f t="shared" si="54"/>
        <v>3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>
        <v>1</v>
      </c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>
        <v>2</v>
      </c>
      <c r="AV546" s="83"/>
      <c r="AW546" s="83">
        <v>17</v>
      </c>
      <c r="AX546" s="83"/>
      <c r="AY546" s="83"/>
    </row>
    <row r="547" spans="2:51" ht="14.25">
      <c r="B547" s="81" t="s">
        <v>227</v>
      </c>
      <c r="C547" s="82" t="s">
        <v>982</v>
      </c>
      <c r="D547" s="96">
        <f t="shared" si="53"/>
        <v>6</v>
      </c>
      <c r="E547" s="159">
        <f t="shared" si="54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>
        <v>6</v>
      </c>
      <c r="AX547" s="83"/>
      <c r="AY547" s="83"/>
    </row>
    <row r="548" spans="2:51" ht="14.25">
      <c r="B548" s="81" t="s">
        <v>228</v>
      </c>
      <c r="C548" s="82" t="s">
        <v>229</v>
      </c>
      <c r="D548" s="96">
        <f t="shared" si="53"/>
        <v>25</v>
      </c>
      <c r="E548" s="159">
        <f t="shared" si="54"/>
        <v>2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>
        <v>5</v>
      </c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>
        <v>20</v>
      </c>
      <c r="AX548" s="83"/>
      <c r="AY548" s="83"/>
    </row>
    <row r="549" spans="2:51" ht="14.25">
      <c r="B549" s="81" t="s">
        <v>230</v>
      </c>
      <c r="C549" s="82" t="s">
        <v>231</v>
      </c>
      <c r="D549" s="96">
        <f t="shared" si="53"/>
        <v>8</v>
      </c>
      <c r="E549" s="159">
        <f t="shared" si="54"/>
        <v>3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>
        <v>2</v>
      </c>
      <c r="AF549" s="83"/>
      <c r="AG549" s="83">
        <v>4</v>
      </c>
      <c r="AH549" s="83"/>
      <c r="AI549" s="83"/>
      <c r="AJ549" s="83">
        <v>2</v>
      </c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</row>
    <row r="550" spans="2:51" ht="14.25">
      <c r="B550" s="81" t="s">
        <v>232</v>
      </c>
      <c r="C550" s="82" t="s">
        <v>233</v>
      </c>
      <c r="D550" s="96">
        <f t="shared" si="53"/>
        <v>4</v>
      </c>
      <c r="E550" s="159">
        <f t="shared" si="54"/>
        <v>2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>
        <v>1</v>
      </c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>
        <v>3</v>
      </c>
      <c r="AX550" s="83"/>
      <c r="AY550" s="83"/>
    </row>
    <row r="551" spans="2:51" ht="14.25">
      <c r="B551" s="81" t="s">
        <v>234</v>
      </c>
      <c r="C551" s="82" t="s">
        <v>235</v>
      </c>
      <c r="D551" s="96">
        <f t="shared" si="53"/>
        <v>1</v>
      </c>
      <c r="E551" s="159">
        <f t="shared" si="54"/>
        <v>1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>
        <v>1</v>
      </c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</row>
    <row r="552" spans="2:51" ht="14.25">
      <c r="B552" s="81" t="s">
        <v>236</v>
      </c>
      <c r="C552" s="82" t="s">
        <v>237</v>
      </c>
      <c r="D552" s="96">
        <f t="shared" si="53"/>
        <v>5</v>
      </c>
      <c r="E552" s="159">
        <f t="shared" si="54"/>
        <v>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>
        <v>5</v>
      </c>
      <c r="AX552" s="83"/>
      <c r="AY552" s="83"/>
    </row>
    <row r="553" spans="2:51" ht="14.25">
      <c r="B553" s="81" t="s">
        <v>238</v>
      </c>
      <c r="C553" s="82" t="s">
        <v>239</v>
      </c>
      <c r="D553" s="96">
        <f aca="true" t="shared" si="55" ref="D553:D569">SUM(F553:AY553)</f>
        <v>2</v>
      </c>
      <c r="E553" s="159">
        <f aca="true" t="shared" si="56" ref="E553:E569">COUNT(F553:AY553)</f>
        <v>1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>
        <v>2</v>
      </c>
      <c r="AX553" s="83"/>
      <c r="AY553" s="83"/>
    </row>
    <row r="554" spans="2:51" ht="14.25">
      <c r="B554" s="81" t="s">
        <v>240</v>
      </c>
      <c r="C554" s="82" t="s">
        <v>241</v>
      </c>
      <c r="D554" s="96">
        <f t="shared" si="55"/>
        <v>16</v>
      </c>
      <c r="E554" s="159">
        <f t="shared" si="56"/>
        <v>2</v>
      </c>
      <c r="F554" s="83">
        <v>1</v>
      </c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>
        <v>15</v>
      </c>
      <c r="AX554" s="83"/>
      <c r="AY554" s="83"/>
    </row>
    <row r="555" spans="2:51" ht="14.25">
      <c r="B555" s="81" t="s">
        <v>242</v>
      </c>
      <c r="C555" s="82" t="s">
        <v>243</v>
      </c>
      <c r="D555" s="96">
        <f t="shared" si="55"/>
        <v>90</v>
      </c>
      <c r="E555" s="159">
        <f t="shared" si="56"/>
        <v>5</v>
      </c>
      <c r="F555" s="83">
        <v>1</v>
      </c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>
        <v>14</v>
      </c>
      <c r="AF555" s="83"/>
      <c r="AG555" s="83">
        <v>6</v>
      </c>
      <c r="AH555" s="83"/>
      <c r="AI555" s="83"/>
      <c r="AJ555" s="83"/>
      <c r="AK555" s="83"/>
      <c r="AL555" s="83"/>
      <c r="AM555" s="83"/>
      <c r="AN555" s="83"/>
      <c r="AO555" s="83"/>
      <c r="AP555" s="83">
        <v>42</v>
      </c>
      <c r="AQ555" s="83"/>
      <c r="AR555" s="83"/>
      <c r="AS555" s="83"/>
      <c r="AT555" s="83"/>
      <c r="AU555" s="83"/>
      <c r="AV555" s="83"/>
      <c r="AW555" s="83">
        <v>27</v>
      </c>
      <c r="AX555" s="83"/>
      <c r="AY555" s="83"/>
    </row>
    <row r="556" spans="2:51" ht="14.25">
      <c r="B556" s="81" t="s">
        <v>244</v>
      </c>
      <c r="C556" s="82" t="s">
        <v>245</v>
      </c>
      <c r="D556" s="96">
        <f t="shared" si="55"/>
        <v>11</v>
      </c>
      <c r="E556" s="159">
        <f t="shared" si="56"/>
        <v>3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>
        <v>2</v>
      </c>
      <c r="AH556" s="83"/>
      <c r="AI556" s="83"/>
      <c r="AJ556" s="83">
        <v>2</v>
      </c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>
        <v>7</v>
      </c>
      <c r="AX556" s="83"/>
      <c r="AY556" s="83"/>
    </row>
    <row r="557" spans="2:51" ht="14.25">
      <c r="B557" s="81" t="s">
        <v>246</v>
      </c>
      <c r="C557" s="82" t="s">
        <v>247</v>
      </c>
      <c r="D557" s="96">
        <f t="shared" si="55"/>
        <v>18</v>
      </c>
      <c r="E557" s="159">
        <f t="shared" si="56"/>
        <v>3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>
        <v>4</v>
      </c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>
        <v>1</v>
      </c>
      <c r="AV557" s="83"/>
      <c r="AW557" s="83">
        <v>13</v>
      </c>
      <c r="AX557" s="83"/>
      <c r="AY557" s="83"/>
    </row>
    <row r="558" spans="2:51" ht="14.25">
      <c r="B558" s="81" t="s">
        <v>248</v>
      </c>
      <c r="C558" s="82" t="s">
        <v>983</v>
      </c>
      <c r="D558" s="96">
        <f t="shared" si="55"/>
        <v>7</v>
      </c>
      <c r="E558" s="159">
        <f t="shared" si="56"/>
        <v>2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>
        <v>5</v>
      </c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>
        <v>2</v>
      </c>
      <c r="AX558" s="83"/>
      <c r="AY558" s="83"/>
    </row>
    <row r="559" spans="2:51" ht="14.25">
      <c r="B559" s="81" t="s">
        <v>249</v>
      </c>
      <c r="C559" s="82" t="s">
        <v>250</v>
      </c>
      <c r="D559" s="96">
        <f t="shared" si="55"/>
        <v>11</v>
      </c>
      <c r="E559" s="159">
        <f t="shared" si="56"/>
        <v>2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>
        <v>2</v>
      </c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>
        <v>9</v>
      </c>
      <c r="AX559" s="83"/>
      <c r="AY559" s="83"/>
    </row>
    <row r="560" spans="2:51" ht="14.25">
      <c r="B560" s="81" t="s">
        <v>251</v>
      </c>
      <c r="C560" s="82" t="s">
        <v>252</v>
      </c>
      <c r="D560" s="96">
        <f t="shared" si="55"/>
        <v>0</v>
      </c>
      <c r="E560" s="159">
        <f t="shared" si="56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</row>
    <row r="561" spans="2:51" ht="15" thickBot="1">
      <c r="B561" s="81" t="s">
        <v>253</v>
      </c>
      <c r="C561" s="82" t="s">
        <v>984</v>
      </c>
      <c r="D561" s="96">
        <f t="shared" si="55"/>
        <v>0</v>
      </c>
      <c r="E561" s="159">
        <f t="shared" si="5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</row>
    <row r="562" spans="2:51" ht="15" hidden="1" thickBot="1">
      <c r="B562" s="81"/>
      <c r="C562" s="82"/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</row>
    <row r="563" spans="2:51" ht="15" hidden="1" thickBot="1">
      <c r="B563" s="81"/>
      <c r="C563" s="82"/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</row>
    <row r="564" spans="2:51" ht="15" hidden="1" thickBot="1">
      <c r="B564" s="81"/>
      <c r="C564" s="82"/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</row>
    <row r="565" spans="2:51" ht="15" hidden="1" thickBot="1">
      <c r="B565" s="81"/>
      <c r="C565" s="82"/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</row>
    <row r="566" spans="2:51" ht="15" hidden="1" thickBot="1">
      <c r="B566" s="81"/>
      <c r="C566" s="82"/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</row>
    <row r="567" spans="2:51" ht="15" hidden="1" thickBot="1">
      <c r="B567" s="81"/>
      <c r="C567" s="82"/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</row>
    <row r="568" spans="2:51" ht="15" hidden="1" thickBot="1">
      <c r="B568" s="81"/>
      <c r="C568" s="82"/>
      <c r="D568" s="96">
        <f t="shared" si="55"/>
        <v>0</v>
      </c>
      <c r="E568" s="159">
        <f t="shared" si="56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</row>
    <row r="569" spans="2:51" ht="15" hidden="1" thickBot="1">
      <c r="B569" s="84"/>
      <c r="C569" s="85"/>
      <c r="D569" s="97">
        <f t="shared" si="55"/>
        <v>0</v>
      </c>
      <c r="E569" s="160">
        <f t="shared" si="56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</row>
    <row r="570" spans="2:51" ht="15" thickBot="1">
      <c r="B570" s="58"/>
      <c r="C570" s="1" t="s">
        <v>825</v>
      </c>
      <c r="D570" s="59">
        <f>SUM(D489:D569)</f>
        <v>1110</v>
      </c>
      <c r="E570" s="167"/>
      <c r="F570" s="59">
        <f>SUM(F489:F569)</f>
        <v>42</v>
      </c>
      <c r="G570" s="59">
        <f aca="true" t="shared" si="57" ref="G570:AY570">SUM(G489:G569)</f>
        <v>3</v>
      </c>
      <c r="H570" s="59">
        <f t="shared" si="57"/>
        <v>0</v>
      </c>
      <c r="I570" s="59">
        <f t="shared" si="57"/>
        <v>0</v>
      </c>
      <c r="J570" s="59">
        <f t="shared" si="57"/>
        <v>3</v>
      </c>
      <c r="K570" s="59">
        <f t="shared" si="57"/>
        <v>0</v>
      </c>
      <c r="L570" s="59">
        <f t="shared" si="57"/>
        <v>3</v>
      </c>
      <c r="M570" s="59">
        <f t="shared" si="57"/>
        <v>0</v>
      </c>
      <c r="N570" s="59">
        <f t="shared" si="57"/>
        <v>2</v>
      </c>
      <c r="O570" s="59">
        <f t="shared" si="57"/>
        <v>0</v>
      </c>
      <c r="P570" s="59">
        <f t="shared" si="57"/>
        <v>3</v>
      </c>
      <c r="Q570" s="59">
        <f t="shared" si="57"/>
        <v>0</v>
      </c>
      <c r="R570" s="59">
        <f t="shared" si="57"/>
        <v>0</v>
      </c>
      <c r="S570" s="59">
        <f t="shared" si="57"/>
        <v>3</v>
      </c>
      <c r="T570" s="59">
        <f t="shared" si="57"/>
        <v>0</v>
      </c>
      <c r="U570" s="59">
        <f t="shared" si="57"/>
        <v>1</v>
      </c>
      <c r="V570" s="59">
        <f t="shared" si="57"/>
        <v>0</v>
      </c>
      <c r="W570" s="59">
        <f t="shared" si="57"/>
        <v>0</v>
      </c>
      <c r="X570" s="59">
        <f t="shared" si="57"/>
        <v>0</v>
      </c>
      <c r="Y570" s="59">
        <f t="shared" si="57"/>
        <v>0</v>
      </c>
      <c r="Z570" s="59">
        <f t="shared" si="57"/>
        <v>0</v>
      </c>
      <c r="AA570" s="59">
        <f t="shared" si="57"/>
        <v>0</v>
      </c>
      <c r="AB570" s="59">
        <f t="shared" si="57"/>
        <v>0</v>
      </c>
      <c r="AC570" s="59">
        <f t="shared" si="57"/>
        <v>0</v>
      </c>
      <c r="AD570" s="59">
        <f t="shared" si="57"/>
        <v>0</v>
      </c>
      <c r="AE570" s="59">
        <v>226</v>
      </c>
      <c r="AF570" s="59">
        <f>SUM(AF489:AF569)</f>
        <v>0</v>
      </c>
      <c r="AG570" s="59">
        <f>SUM(AG489:AG569)</f>
        <v>88</v>
      </c>
      <c r="AH570" s="59">
        <f t="shared" si="57"/>
        <v>0</v>
      </c>
      <c r="AI570" s="59">
        <f t="shared" si="57"/>
        <v>0</v>
      </c>
      <c r="AJ570" s="59">
        <f t="shared" si="57"/>
        <v>11</v>
      </c>
      <c r="AK570" s="59">
        <f t="shared" si="57"/>
        <v>0</v>
      </c>
      <c r="AL570" s="59">
        <f t="shared" si="57"/>
        <v>0</v>
      </c>
      <c r="AM570" s="59">
        <f t="shared" si="57"/>
        <v>0</v>
      </c>
      <c r="AN570" s="59">
        <f t="shared" si="57"/>
        <v>0</v>
      </c>
      <c r="AO570" s="59">
        <f t="shared" si="57"/>
        <v>0</v>
      </c>
      <c r="AP570" s="59">
        <f t="shared" si="57"/>
        <v>45</v>
      </c>
      <c r="AQ570" s="59">
        <f t="shared" si="57"/>
        <v>0</v>
      </c>
      <c r="AR570" s="59">
        <f t="shared" si="57"/>
        <v>0</v>
      </c>
      <c r="AS570" s="59">
        <f t="shared" si="57"/>
        <v>0</v>
      </c>
      <c r="AT570" s="59">
        <f t="shared" si="57"/>
        <v>0</v>
      </c>
      <c r="AU570" s="59">
        <v>35</v>
      </c>
      <c r="AV570" s="59">
        <f t="shared" si="57"/>
        <v>2</v>
      </c>
      <c r="AW570" s="59">
        <f t="shared" si="57"/>
        <v>643</v>
      </c>
      <c r="AX570" s="59">
        <f t="shared" si="57"/>
        <v>0</v>
      </c>
      <c r="AY570" s="59">
        <f t="shared" si="57"/>
        <v>0</v>
      </c>
    </row>
    <row r="571" spans="2:51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2:51" ht="14.25">
      <c r="B572" s="78" t="s">
        <v>254</v>
      </c>
      <c r="C572" s="79" t="s">
        <v>255</v>
      </c>
      <c r="D572" s="95">
        <f aca="true" t="shared" si="58" ref="D572:D598">SUM(F572:AY572)</f>
        <v>0</v>
      </c>
      <c r="E572" s="158">
        <f aca="true" t="shared" si="59" ref="E572:E598">COUNT(F572:AY572)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</row>
    <row r="573" spans="2:51" ht="14.25">
      <c r="B573" s="81" t="s">
        <v>256</v>
      </c>
      <c r="C573" s="82" t="s">
        <v>257</v>
      </c>
      <c r="D573" s="96">
        <f t="shared" si="58"/>
        <v>2</v>
      </c>
      <c r="E573" s="159">
        <f t="shared" si="59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>
        <v>2</v>
      </c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</row>
    <row r="574" spans="2:51" ht="14.25">
      <c r="B574" s="81" t="s">
        <v>258</v>
      </c>
      <c r="C574" s="82" t="s">
        <v>259</v>
      </c>
      <c r="D574" s="96">
        <f t="shared" si="58"/>
        <v>1</v>
      </c>
      <c r="E574" s="159">
        <f t="shared" si="59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>
        <v>1</v>
      </c>
      <c r="AV574" s="83"/>
      <c r="AW574" s="83"/>
      <c r="AX574" s="83"/>
      <c r="AY574" s="83"/>
    </row>
    <row r="575" spans="2:51" ht="14.25">
      <c r="B575" s="81" t="s">
        <v>260</v>
      </c>
      <c r="C575" s="82" t="s">
        <v>985</v>
      </c>
      <c r="D575" s="96">
        <f t="shared" si="58"/>
        <v>1</v>
      </c>
      <c r="E575" s="159">
        <f t="shared" si="59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>
        <v>1</v>
      </c>
      <c r="AX575" s="83"/>
      <c r="AY575" s="83"/>
    </row>
    <row r="576" spans="2:51" ht="14.25">
      <c r="B576" s="81" t="s">
        <v>261</v>
      </c>
      <c r="C576" s="82" t="s">
        <v>262</v>
      </c>
      <c r="D576" s="96">
        <f t="shared" si="58"/>
        <v>49</v>
      </c>
      <c r="E576" s="159">
        <f t="shared" si="59"/>
        <v>2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>
        <v>9</v>
      </c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>
        <v>40</v>
      </c>
      <c r="AW576" s="83"/>
      <c r="AX576" s="83"/>
      <c r="AY576" s="83"/>
    </row>
    <row r="577" spans="2:51" ht="14.25">
      <c r="B577" s="81" t="s">
        <v>263</v>
      </c>
      <c r="C577" s="82" t="s">
        <v>264</v>
      </c>
      <c r="D577" s="96">
        <f t="shared" si="58"/>
        <v>3</v>
      </c>
      <c r="E577" s="159">
        <f t="shared" si="59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>
        <v>3</v>
      </c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</row>
    <row r="578" spans="2:51" ht="14.25">
      <c r="B578" s="81" t="s">
        <v>265</v>
      </c>
      <c r="C578" s="82" t="s">
        <v>986</v>
      </c>
      <c r="D578" s="96">
        <f t="shared" si="58"/>
        <v>0</v>
      </c>
      <c r="E578" s="159">
        <f t="shared" si="59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</row>
    <row r="579" spans="2:51" ht="14.25">
      <c r="B579" s="81" t="s">
        <v>266</v>
      </c>
      <c r="C579" s="82" t="s">
        <v>987</v>
      </c>
      <c r="D579" s="96">
        <f t="shared" si="58"/>
        <v>3</v>
      </c>
      <c r="E579" s="159">
        <f t="shared" si="59"/>
        <v>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>
        <v>3</v>
      </c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</row>
    <row r="580" spans="2:51" ht="14.25">
      <c r="B580" s="81" t="s">
        <v>267</v>
      </c>
      <c r="C580" s="82" t="s">
        <v>268</v>
      </c>
      <c r="D580" s="96">
        <f t="shared" si="58"/>
        <v>2</v>
      </c>
      <c r="E580" s="159">
        <f t="shared" si="59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>
        <v>2</v>
      </c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</row>
    <row r="581" spans="2:51" ht="14.25">
      <c r="B581" s="81" t="s">
        <v>269</v>
      </c>
      <c r="C581" s="82" t="s">
        <v>270</v>
      </c>
      <c r="D581" s="96">
        <f t="shared" si="58"/>
        <v>0</v>
      </c>
      <c r="E581" s="159">
        <f t="shared" si="59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</row>
    <row r="582" spans="2:51" ht="14.25">
      <c r="B582" s="81" t="s">
        <v>271</v>
      </c>
      <c r="C582" s="82" t="s">
        <v>988</v>
      </c>
      <c r="D582" s="96">
        <f t="shared" si="58"/>
        <v>9</v>
      </c>
      <c r="E582" s="159">
        <f t="shared" si="59"/>
        <v>3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>
        <v>3</v>
      </c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>
        <v>1</v>
      </c>
      <c r="AV582" s="83">
        <v>5</v>
      </c>
      <c r="AW582" s="83"/>
      <c r="AX582" s="83"/>
      <c r="AY582" s="83"/>
    </row>
    <row r="583" spans="2:51" ht="14.25">
      <c r="B583" s="81" t="s">
        <v>272</v>
      </c>
      <c r="C583" s="82" t="s">
        <v>273</v>
      </c>
      <c r="D583" s="96">
        <f t="shared" si="58"/>
        <v>0</v>
      </c>
      <c r="E583" s="159">
        <f t="shared" si="59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</row>
    <row r="584" spans="2:51" ht="14.25">
      <c r="B584" s="81" t="s">
        <v>274</v>
      </c>
      <c r="C584" s="82" t="s">
        <v>275</v>
      </c>
      <c r="D584" s="96">
        <f t="shared" si="58"/>
        <v>17</v>
      </c>
      <c r="E584" s="159">
        <f t="shared" si="59"/>
        <v>4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>
        <v>11</v>
      </c>
      <c r="AH584" s="83"/>
      <c r="AI584" s="83">
        <v>1</v>
      </c>
      <c r="AJ584" s="83"/>
      <c r="AK584" s="83"/>
      <c r="AL584" s="83"/>
      <c r="AM584" s="83"/>
      <c r="AN584" s="83"/>
      <c r="AO584" s="83"/>
      <c r="AP584" s="83">
        <v>1</v>
      </c>
      <c r="AQ584" s="83"/>
      <c r="AR584" s="83"/>
      <c r="AS584" s="83"/>
      <c r="AT584" s="83"/>
      <c r="AU584" s="83">
        <v>4</v>
      </c>
      <c r="AV584" s="83"/>
      <c r="AW584" s="83"/>
      <c r="AX584" s="83"/>
      <c r="AY584" s="83"/>
    </row>
    <row r="585" spans="2:51" ht="14.25">
      <c r="B585" s="81" t="s">
        <v>276</v>
      </c>
      <c r="C585" s="82" t="s">
        <v>277</v>
      </c>
      <c r="D585" s="96">
        <f t="shared" si="58"/>
        <v>0</v>
      </c>
      <c r="E585" s="159">
        <f t="shared" si="59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</row>
    <row r="586" spans="2:51" ht="14.25">
      <c r="B586" s="81" t="s">
        <v>278</v>
      </c>
      <c r="C586" s="82" t="s">
        <v>279</v>
      </c>
      <c r="D586" s="96">
        <f t="shared" si="58"/>
        <v>0</v>
      </c>
      <c r="E586" s="159">
        <f t="shared" si="59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</row>
    <row r="587" spans="2:51" ht="14.25">
      <c r="B587" s="81" t="s">
        <v>280</v>
      </c>
      <c r="C587" s="82" t="s">
        <v>281</v>
      </c>
      <c r="D587" s="96">
        <f t="shared" si="58"/>
        <v>0</v>
      </c>
      <c r="E587" s="159">
        <f t="shared" si="59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</row>
    <row r="588" spans="2:51" ht="14.25">
      <c r="B588" s="81" t="s">
        <v>282</v>
      </c>
      <c r="C588" s="82" t="s">
        <v>283</v>
      </c>
      <c r="D588" s="96">
        <f t="shared" si="58"/>
        <v>14</v>
      </c>
      <c r="E588" s="159">
        <f t="shared" si="59"/>
        <v>3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>
        <v>9</v>
      </c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>
        <v>2</v>
      </c>
      <c r="AV588" s="83"/>
      <c r="AW588" s="83">
        <v>3</v>
      </c>
      <c r="AX588" s="83"/>
      <c r="AY588" s="83"/>
    </row>
    <row r="589" spans="2:51" ht="14.25">
      <c r="B589" s="81" t="s">
        <v>284</v>
      </c>
      <c r="C589" s="82" t="s">
        <v>989</v>
      </c>
      <c r="D589" s="96">
        <f t="shared" si="58"/>
        <v>22</v>
      </c>
      <c r="E589" s="159">
        <f t="shared" si="59"/>
        <v>6</v>
      </c>
      <c r="F589" s="83"/>
      <c r="G589" s="83">
        <v>1</v>
      </c>
      <c r="H589" s="83"/>
      <c r="I589" s="83"/>
      <c r="J589" s="83"/>
      <c r="K589" s="83"/>
      <c r="L589" s="83">
        <v>1</v>
      </c>
      <c r="M589" s="83"/>
      <c r="N589" s="83"/>
      <c r="O589" s="83"/>
      <c r="P589" s="83">
        <v>1</v>
      </c>
      <c r="Q589" s="83"/>
      <c r="R589" s="83"/>
      <c r="S589" s="83">
        <v>1</v>
      </c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>
        <v>16</v>
      </c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>
        <v>2</v>
      </c>
      <c r="AX589" s="83"/>
      <c r="AY589" s="83"/>
    </row>
    <row r="590" spans="2:51" ht="15" thickBot="1">
      <c r="B590" s="81" t="s">
        <v>285</v>
      </c>
      <c r="C590" s="82" t="s">
        <v>286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</row>
    <row r="591" spans="2:51" ht="15" hidden="1" thickBot="1">
      <c r="B591" s="81"/>
      <c r="C591" s="82"/>
      <c r="D591" s="96">
        <f t="shared" si="58"/>
        <v>0</v>
      </c>
      <c r="E591" s="159">
        <f t="shared" si="59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</row>
    <row r="592" spans="2:51" ht="15" hidden="1" thickBot="1">
      <c r="B592" s="81"/>
      <c r="C592" s="82"/>
      <c r="D592" s="96">
        <f t="shared" si="58"/>
        <v>0</v>
      </c>
      <c r="E592" s="159">
        <f t="shared" si="59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</row>
    <row r="593" spans="2:51" ht="15" hidden="1" thickBot="1">
      <c r="B593" s="81"/>
      <c r="C593" s="82"/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</row>
    <row r="594" spans="2:51" ht="15" hidden="1" thickBot="1">
      <c r="B594" s="81"/>
      <c r="C594" s="82"/>
      <c r="D594" s="96">
        <f t="shared" si="58"/>
        <v>0</v>
      </c>
      <c r="E594" s="159">
        <f t="shared" si="59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</row>
    <row r="595" spans="2:51" ht="15" hidden="1" thickBot="1">
      <c r="B595" s="81"/>
      <c r="C595" s="82"/>
      <c r="D595" s="96">
        <f t="shared" si="58"/>
        <v>0</v>
      </c>
      <c r="E595" s="159">
        <f t="shared" si="59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</row>
    <row r="596" spans="2:51" ht="15" hidden="1" thickBot="1">
      <c r="B596" s="81"/>
      <c r="C596" s="82"/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</row>
    <row r="597" spans="2:51" ht="15" hidden="1" thickBot="1">
      <c r="B597" s="81"/>
      <c r="C597" s="82"/>
      <c r="D597" s="96">
        <f t="shared" si="58"/>
        <v>0</v>
      </c>
      <c r="E597" s="159">
        <f t="shared" si="59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</row>
    <row r="598" spans="2:51" ht="15" hidden="1" thickBot="1">
      <c r="B598" s="84"/>
      <c r="C598" s="85"/>
      <c r="D598" s="97">
        <f t="shared" si="58"/>
        <v>0</v>
      </c>
      <c r="E598" s="160">
        <f t="shared" si="59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</row>
    <row r="599" spans="2:51" ht="15" thickBot="1">
      <c r="B599" s="58"/>
      <c r="C599" s="1" t="s">
        <v>827</v>
      </c>
      <c r="D599" s="59">
        <f>SUM(D572:D598)</f>
        <v>123</v>
      </c>
      <c r="E599" s="167"/>
      <c r="F599" s="59">
        <f>SUM(F572:F598)</f>
        <v>0</v>
      </c>
      <c r="G599" s="59">
        <f aca="true" t="shared" si="60" ref="G599:AY599">SUM(G572:G598)</f>
        <v>1</v>
      </c>
      <c r="H599" s="59">
        <f t="shared" si="60"/>
        <v>0</v>
      </c>
      <c r="I599" s="59">
        <f t="shared" si="60"/>
        <v>0</v>
      </c>
      <c r="J599" s="59">
        <f t="shared" si="60"/>
        <v>0</v>
      </c>
      <c r="K599" s="59">
        <f t="shared" si="60"/>
        <v>0</v>
      </c>
      <c r="L599" s="59">
        <f t="shared" si="60"/>
        <v>1</v>
      </c>
      <c r="M599" s="59">
        <f t="shared" si="60"/>
        <v>0</v>
      </c>
      <c r="N599" s="59">
        <f t="shared" si="60"/>
        <v>0</v>
      </c>
      <c r="O599" s="59">
        <f t="shared" si="60"/>
        <v>0</v>
      </c>
      <c r="P599" s="59">
        <f t="shared" si="60"/>
        <v>1</v>
      </c>
      <c r="Q599" s="59">
        <f t="shared" si="60"/>
        <v>0</v>
      </c>
      <c r="R599" s="59">
        <f t="shared" si="60"/>
        <v>0</v>
      </c>
      <c r="S599" s="59">
        <f t="shared" si="60"/>
        <v>1</v>
      </c>
      <c r="T599" s="59">
        <f t="shared" si="60"/>
        <v>0</v>
      </c>
      <c r="U599" s="59">
        <f t="shared" si="60"/>
        <v>0</v>
      </c>
      <c r="V599" s="59">
        <f t="shared" si="60"/>
        <v>0</v>
      </c>
      <c r="W599" s="59">
        <f t="shared" si="60"/>
        <v>0</v>
      </c>
      <c r="X599" s="59">
        <f t="shared" si="60"/>
        <v>0</v>
      </c>
      <c r="Y599" s="59">
        <f t="shared" si="60"/>
        <v>0</v>
      </c>
      <c r="Z599" s="59">
        <f t="shared" si="60"/>
        <v>0</v>
      </c>
      <c r="AA599" s="59">
        <f t="shared" si="60"/>
        <v>0</v>
      </c>
      <c r="AB599" s="59">
        <f t="shared" si="60"/>
        <v>0</v>
      </c>
      <c r="AC599" s="59">
        <f t="shared" si="60"/>
        <v>0</v>
      </c>
      <c r="AD599" s="59">
        <f t="shared" si="60"/>
        <v>0</v>
      </c>
      <c r="AE599" s="59">
        <v>0</v>
      </c>
      <c r="AF599" s="59">
        <f>SUM(AF572:AF598)</f>
        <v>0</v>
      </c>
      <c r="AG599" s="59">
        <f>SUM(AG572:AG598)</f>
        <v>58</v>
      </c>
      <c r="AH599" s="59">
        <f t="shared" si="60"/>
        <v>0</v>
      </c>
      <c r="AI599" s="59">
        <f t="shared" si="60"/>
        <v>1</v>
      </c>
      <c r="AJ599" s="59">
        <f t="shared" si="60"/>
        <v>0</v>
      </c>
      <c r="AK599" s="59">
        <f t="shared" si="60"/>
        <v>0</v>
      </c>
      <c r="AL599" s="59">
        <f t="shared" si="60"/>
        <v>0</v>
      </c>
      <c r="AM599" s="59">
        <f t="shared" si="60"/>
        <v>0</v>
      </c>
      <c r="AN599" s="59">
        <f t="shared" si="60"/>
        <v>0</v>
      </c>
      <c r="AO599" s="59">
        <f t="shared" si="60"/>
        <v>0</v>
      </c>
      <c r="AP599" s="59">
        <f t="shared" si="60"/>
        <v>1</v>
      </c>
      <c r="AQ599" s="59">
        <f t="shared" si="60"/>
        <v>0</v>
      </c>
      <c r="AR599" s="59">
        <f t="shared" si="60"/>
        <v>0</v>
      </c>
      <c r="AS599" s="59">
        <f t="shared" si="60"/>
        <v>0</v>
      </c>
      <c r="AT599" s="59">
        <f t="shared" si="60"/>
        <v>0</v>
      </c>
      <c r="AU599" s="59">
        <v>8</v>
      </c>
      <c r="AV599" s="59">
        <f t="shared" si="60"/>
        <v>45</v>
      </c>
      <c r="AW599" s="59">
        <f t="shared" si="60"/>
        <v>6</v>
      </c>
      <c r="AX599" s="59">
        <f t="shared" si="60"/>
        <v>0</v>
      </c>
      <c r="AY599" s="59">
        <f t="shared" si="60"/>
        <v>0</v>
      </c>
    </row>
    <row r="600" spans="2:51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2:51" ht="14.25">
      <c r="B601" s="78" t="s">
        <v>287</v>
      </c>
      <c r="C601" s="79" t="s">
        <v>288</v>
      </c>
      <c r="D601" s="95">
        <f aca="true" t="shared" si="61" ref="D601:D638">SUM(F601:AY601)</f>
        <v>0</v>
      </c>
      <c r="E601" s="158">
        <f aca="true" t="shared" si="62" ref="E601:E638">COUNT(F601:AY601)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</row>
    <row r="602" spans="2:51" ht="14.25">
      <c r="B602" s="81" t="s">
        <v>289</v>
      </c>
      <c r="C602" s="82" t="s">
        <v>990</v>
      </c>
      <c r="D602" s="96">
        <f t="shared" si="61"/>
        <v>82</v>
      </c>
      <c r="E602" s="159">
        <f t="shared" si="62"/>
        <v>3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>
        <v>13</v>
      </c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>
        <v>35</v>
      </c>
      <c r="AU602" s="83"/>
      <c r="AV602" s="83">
        <v>34</v>
      </c>
      <c r="AW602" s="83"/>
      <c r="AX602" s="83"/>
      <c r="AY602" s="83"/>
    </row>
    <row r="603" spans="2:51" ht="14.25">
      <c r="B603" s="81" t="s">
        <v>290</v>
      </c>
      <c r="C603" s="82" t="s">
        <v>291</v>
      </c>
      <c r="D603" s="96">
        <f t="shared" si="61"/>
        <v>0</v>
      </c>
      <c r="E603" s="159">
        <f t="shared" si="62"/>
        <v>0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</row>
    <row r="604" spans="2:51" ht="14.25">
      <c r="B604" s="81" t="s">
        <v>292</v>
      </c>
      <c r="C604" s="82" t="s">
        <v>991</v>
      </c>
      <c r="D604" s="96">
        <f t="shared" si="61"/>
        <v>32</v>
      </c>
      <c r="E604" s="159">
        <f t="shared" si="62"/>
        <v>11</v>
      </c>
      <c r="F604" s="83">
        <v>2</v>
      </c>
      <c r="G604" s="83">
        <v>1</v>
      </c>
      <c r="H604" s="83"/>
      <c r="I604" s="83"/>
      <c r="J604" s="83"/>
      <c r="K604" s="83"/>
      <c r="L604" s="83">
        <v>1</v>
      </c>
      <c r="M604" s="83"/>
      <c r="N604" s="83"/>
      <c r="O604" s="83"/>
      <c r="P604" s="83">
        <v>1</v>
      </c>
      <c r="Q604" s="83"/>
      <c r="R604" s="83"/>
      <c r="S604" s="83">
        <v>1</v>
      </c>
      <c r="T604" s="83"/>
      <c r="U604" s="83"/>
      <c r="V604" s="83">
        <v>2</v>
      </c>
      <c r="W604" s="83"/>
      <c r="X604" s="83"/>
      <c r="Y604" s="83"/>
      <c r="Z604" s="83"/>
      <c r="AA604" s="83"/>
      <c r="AB604" s="83">
        <v>2</v>
      </c>
      <c r="AC604" s="83"/>
      <c r="AD604" s="83"/>
      <c r="AE604" s="83"/>
      <c r="AF604" s="83"/>
      <c r="AG604" s="83">
        <v>5</v>
      </c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>
        <v>14</v>
      </c>
      <c r="AV604" s="83">
        <v>1</v>
      </c>
      <c r="AW604" s="83">
        <v>2</v>
      </c>
      <c r="AX604" s="83"/>
      <c r="AY604" s="83"/>
    </row>
    <row r="605" spans="2:51" ht="14.25">
      <c r="B605" s="81" t="s">
        <v>293</v>
      </c>
      <c r="C605" s="82" t="s">
        <v>294</v>
      </c>
      <c r="D605" s="96">
        <f t="shared" si="61"/>
        <v>67</v>
      </c>
      <c r="E605" s="159">
        <f t="shared" si="62"/>
        <v>4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>
        <v>2</v>
      </c>
      <c r="AH605" s="83"/>
      <c r="AI605" s="83"/>
      <c r="AJ605" s="83"/>
      <c r="AK605" s="83"/>
      <c r="AL605" s="83"/>
      <c r="AM605" s="83"/>
      <c r="AN605" s="83"/>
      <c r="AO605" s="83"/>
      <c r="AP605" s="83"/>
      <c r="AQ605" s="83">
        <v>31</v>
      </c>
      <c r="AR605" s="83"/>
      <c r="AS605" s="83"/>
      <c r="AT605" s="83"/>
      <c r="AU605" s="83">
        <v>33</v>
      </c>
      <c r="AV605" s="83">
        <v>1</v>
      </c>
      <c r="AW605" s="83"/>
      <c r="AX605" s="83"/>
      <c r="AY605" s="83"/>
    </row>
    <row r="606" spans="2:51" ht="14.25">
      <c r="B606" s="81" t="s">
        <v>295</v>
      </c>
      <c r="C606" s="82" t="s">
        <v>992</v>
      </c>
      <c r="D606" s="96">
        <f t="shared" si="61"/>
        <v>13</v>
      </c>
      <c r="E606" s="159">
        <f t="shared" si="62"/>
        <v>6</v>
      </c>
      <c r="F606" s="83">
        <v>2</v>
      </c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>
        <v>1</v>
      </c>
      <c r="Z606" s="83"/>
      <c r="AA606" s="83"/>
      <c r="AB606" s="83"/>
      <c r="AC606" s="83"/>
      <c r="AD606" s="83"/>
      <c r="AE606" s="83"/>
      <c r="AF606" s="83"/>
      <c r="AG606" s="83">
        <v>2</v>
      </c>
      <c r="AH606" s="83"/>
      <c r="AI606" s="83"/>
      <c r="AJ606" s="83"/>
      <c r="AK606" s="83"/>
      <c r="AL606" s="83"/>
      <c r="AM606" s="83"/>
      <c r="AN606" s="83"/>
      <c r="AO606" s="83"/>
      <c r="AP606" s="83"/>
      <c r="AQ606" s="83">
        <v>2</v>
      </c>
      <c r="AR606" s="83"/>
      <c r="AS606" s="83"/>
      <c r="AT606" s="83"/>
      <c r="AU606" s="83">
        <v>5</v>
      </c>
      <c r="AV606" s="83">
        <v>1</v>
      </c>
      <c r="AW606" s="83"/>
      <c r="AX606" s="83"/>
      <c r="AY606" s="83"/>
    </row>
    <row r="607" spans="2:51" ht="14.25">
      <c r="B607" s="81" t="s">
        <v>296</v>
      </c>
      <c r="C607" s="82" t="s">
        <v>297</v>
      </c>
      <c r="D607" s="96">
        <f t="shared" si="61"/>
        <v>43</v>
      </c>
      <c r="E607" s="159">
        <f t="shared" si="62"/>
        <v>5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>
        <v>9</v>
      </c>
      <c r="AH607" s="83"/>
      <c r="AI607" s="83">
        <v>16</v>
      </c>
      <c r="AJ607" s="83"/>
      <c r="AK607" s="83"/>
      <c r="AL607" s="83"/>
      <c r="AM607" s="83"/>
      <c r="AN607" s="83"/>
      <c r="AO607" s="83"/>
      <c r="AP607" s="83">
        <v>14</v>
      </c>
      <c r="AQ607" s="83"/>
      <c r="AR607" s="83"/>
      <c r="AS607" s="83"/>
      <c r="AT607" s="83"/>
      <c r="AU607" s="83">
        <v>1</v>
      </c>
      <c r="AV607" s="83"/>
      <c r="AW607" s="83">
        <v>3</v>
      </c>
      <c r="AX607" s="83"/>
      <c r="AY607" s="83"/>
    </row>
    <row r="608" spans="2:51" ht="14.25">
      <c r="B608" s="81" t="s">
        <v>298</v>
      </c>
      <c r="C608" s="82" t="s">
        <v>299</v>
      </c>
      <c r="D608" s="96">
        <f t="shared" si="61"/>
        <v>1</v>
      </c>
      <c r="E608" s="159">
        <f t="shared" si="62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>
        <v>1</v>
      </c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</row>
    <row r="609" spans="2:51" ht="14.25">
      <c r="B609" s="81" t="s">
        <v>300</v>
      </c>
      <c r="C609" s="82" t="s">
        <v>993</v>
      </c>
      <c r="D609" s="96">
        <f t="shared" si="61"/>
        <v>13</v>
      </c>
      <c r="E609" s="159">
        <f t="shared" si="62"/>
        <v>6</v>
      </c>
      <c r="F609" s="83">
        <v>2</v>
      </c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>
        <v>3</v>
      </c>
      <c r="AH609" s="83"/>
      <c r="AI609" s="83">
        <v>1</v>
      </c>
      <c r="AJ609" s="83"/>
      <c r="AK609" s="83"/>
      <c r="AL609" s="83"/>
      <c r="AM609" s="83"/>
      <c r="AN609" s="83"/>
      <c r="AO609" s="83"/>
      <c r="AP609" s="83">
        <v>1</v>
      </c>
      <c r="AQ609" s="83"/>
      <c r="AR609" s="83"/>
      <c r="AS609" s="83"/>
      <c r="AT609" s="83"/>
      <c r="AU609" s="83">
        <v>2</v>
      </c>
      <c r="AV609" s="83"/>
      <c r="AW609" s="83">
        <v>4</v>
      </c>
      <c r="AX609" s="83"/>
      <c r="AY609" s="83"/>
    </row>
    <row r="610" spans="2:51" ht="14.25">
      <c r="B610" s="81" t="s">
        <v>301</v>
      </c>
      <c r="C610" s="82" t="s">
        <v>302</v>
      </c>
      <c r="D610" s="96">
        <f t="shared" si="61"/>
        <v>14</v>
      </c>
      <c r="E610" s="159">
        <f t="shared" si="62"/>
        <v>2</v>
      </c>
      <c r="F610" s="83">
        <v>2</v>
      </c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>
        <v>12</v>
      </c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</row>
    <row r="611" spans="2:51" ht="14.25">
      <c r="B611" s="81" t="s">
        <v>303</v>
      </c>
      <c r="C611" s="82" t="s">
        <v>304</v>
      </c>
      <c r="D611" s="96">
        <f t="shared" si="61"/>
        <v>21</v>
      </c>
      <c r="E611" s="159">
        <f t="shared" si="62"/>
        <v>5</v>
      </c>
      <c r="F611" s="83"/>
      <c r="G611" s="83">
        <v>5</v>
      </c>
      <c r="H611" s="83"/>
      <c r="I611" s="83"/>
      <c r="J611" s="83"/>
      <c r="K611" s="83"/>
      <c r="L611" s="83">
        <v>5</v>
      </c>
      <c r="M611" s="83"/>
      <c r="N611" s="83"/>
      <c r="O611" s="83"/>
      <c r="P611" s="83">
        <v>5</v>
      </c>
      <c r="Q611" s="83"/>
      <c r="R611" s="83"/>
      <c r="S611" s="83">
        <v>5</v>
      </c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>
        <v>1</v>
      </c>
      <c r="AV611" s="83"/>
      <c r="AW611" s="83"/>
      <c r="AX611" s="83"/>
      <c r="AY611" s="83"/>
    </row>
    <row r="612" spans="2:51" ht="14.25">
      <c r="B612" s="81" t="s">
        <v>305</v>
      </c>
      <c r="C612" s="82" t="s">
        <v>994</v>
      </c>
      <c r="D612" s="96">
        <f t="shared" si="61"/>
        <v>29</v>
      </c>
      <c r="E612" s="159">
        <f t="shared" si="62"/>
        <v>6</v>
      </c>
      <c r="F612" s="83">
        <v>5</v>
      </c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>
        <v>7</v>
      </c>
      <c r="AH612" s="83"/>
      <c r="AI612" s="83">
        <v>4</v>
      </c>
      <c r="AJ612" s="83"/>
      <c r="AK612" s="83"/>
      <c r="AL612" s="83"/>
      <c r="AM612" s="83"/>
      <c r="AN612" s="83"/>
      <c r="AO612" s="83"/>
      <c r="AP612" s="83">
        <v>4</v>
      </c>
      <c r="AQ612" s="83"/>
      <c r="AR612" s="83"/>
      <c r="AS612" s="83"/>
      <c r="AT612" s="83"/>
      <c r="AU612" s="83">
        <v>7</v>
      </c>
      <c r="AV612" s="83"/>
      <c r="AW612" s="83">
        <v>2</v>
      </c>
      <c r="AX612" s="83"/>
      <c r="AY612" s="83"/>
    </row>
    <row r="613" spans="2:51" ht="14.25">
      <c r="B613" s="81" t="s">
        <v>306</v>
      </c>
      <c r="C613" s="82" t="s">
        <v>307</v>
      </c>
      <c r="D613" s="96">
        <f t="shared" si="61"/>
        <v>6</v>
      </c>
      <c r="E613" s="159">
        <f t="shared" si="62"/>
        <v>2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>
        <v>1</v>
      </c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>
        <v>5</v>
      </c>
      <c r="AV613" s="83"/>
      <c r="AW613" s="83"/>
      <c r="AX613" s="83"/>
      <c r="AY613" s="83"/>
    </row>
    <row r="614" spans="2:51" ht="14.25">
      <c r="B614" s="81" t="s">
        <v>308</v>
      </c>
      <c r="C614" s="82" t="s">
        <v>995</v>
      </c>
      <c r="D614" s="96">
        <f t="shared" si="61"/>
        <v>11</v>
      </c>
      <c r="E614" s="159">
        <f t="shared" si="62"/>
        <v>3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>
        <v>3</v>
      </c>
      <c r="AH614" s="83"/>
      <c r="AI614" s="83">
        <v>4</v>
      </c>
      <c r="AJ614" s="83"/>
      <c r="AK614" s="83"/>
      <c r="AL614" s="83"/>
      <c r="AM614" s="83"/>
      <c r="AN614" s="83"/>
      <c r="AO614" s="83"/>
      <c r="AP614" s="83">
        <v>4</v>
      </c>
      <c r="AQ614" s="83"/>
      <c r="AR614" s="83"/>
      <c r="AS614" s="83"/>
      <c r="AT614" s="83"/>
      <c r="AU614" s="83"/>
      <c r="AV614" s="83"/>
      <c r="AW614" s="83"/>
      <c r="AX614" s="83"/>
      <c r="AY614" s="83"/>
    </row>
    <row r="615" spans="2:51" ht="14.25">
      <c r="B615" s="81" t="s">
        <v>309</v>
      </c>
      <c r="C615" s="82" t="s">
        <v>310</v>
      </c>
      <c r="D615" s="96">
        <f t="shared" si="61"/>
        <v>0</v>
      </c>
      <c r="E615" s="159">
        <f t="shared" si="62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</row>
    <row r="616" spans="2:51" ht="14.25">
      <c r="B616" s="81" t="s">
        <v>311</v>
      </c>
      <c r="C616" s="82" t="s">
        <v>312</v>
      </c>
      <c r="D616" s="96">
        <f t="shared" si="61"/>
        <v>7</v>
      </c>
      <c r="E616" s="159">
        <f t="shared" si="62"/>
        <v>4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>
        <v>1</v>
      </c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>
        <v>2</v>
      </c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>
        <v>1</v>
      </c>
      <c r="AV616" s="83">
        <v>3</v>
      </c>
      <c r="AW616" s="83"/>
      <c r="AX616" s="83"/>
      <c r="AY616" s="83"/>
    </row>
    <row r="617" spans="2:51" ht="14.25">
      <c r="B617" s="81" t="s">
        <v>313</v>
      </c>
      <c r="C617" s="82" t="s">
        <v>314</v>
      </c>
      <c r="D617" s="96">
        <f t="shared" si="61"/>
        <v>4</v>
      </c>
      <c r="E617" s="159">
        <f t="shared" si="62"/>
        <v>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>
        <v>4</v>
      </c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</row>
    <row r="618" spans="2:51" ht="14.25">
      <c r="B618" s="81" t="s">
        <v>315</v>
      </c>
      <c r="C618" s="82" t="s">
        <v>996</v>
      </c>
      <c r="D618" s="96">
        <f t="shared" si="61"/>
        <v>7</v>
      </c>
      <c r="E618" s="159">
        <f t="shared" si="62"/>
        <v>2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>
        <v>2</v>
      </c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>
        <v>5</v>
      </c>
      <c r="AV618" s="83"/>
      <c r="AW618" s="83"/>
      <c r="AX618" s="83"/>
      <c r="AY618" s="83"/>
    </row>
    <row r="619" spans="2:51" ht="14.25">
      <c r="B619" s="81" t="s">
        <v>316</v>
      </c>
      <c r="C619" s="82" t="s">
        <v>317</v>
      </c>
      <c r="D619" s="96">
        <f t="shared" si="61"/>
        <v>24</v>
      </c>
      <c r="E619" s="159">
        <f t="shared" si="62"/>
        <v>5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>
        <v>7</v>
      </c>
      <c r="AF619" s="83"/>
      <c r="AG619" s="83">
        <v>8</v>
      </c>
      <c r="AH619" s="83"/>
      <c r="AI619" s="83">
        <v>4</v>
      </c>
      <c r="AJ619" s="83"/>
      <c r="AK619" s="83"/>
      <c r="AL619" s="83"/>
      <c r="AM619" s="83"/>
      <c r="AN619" s="83"/>
      <c r="AO619" s="83"/>
      <c r="AP619" s="83">
        <v>4</v>
      </c>
      <c r="AQ619" s="83"/>
      <c r="AR619" s="83"/>
      <c r="AS619" s="83"/>
      <c r="AT619" s="83"/>
      <c r="AU619" s="83"/>
      <c r="AV619" s="83">
        <v>1</v>
      </c>
      <c r="AW619" s="83"/>
      <c r="AX619" s="83"/>
      <c r="AY619" s="83"/>
    </row>
    <row r="620" spans="2:51" ht="14.25">
      <c r="B620" s="81" t="s">
        <v>318</v>
      </c>
      <c r="C620" s="82" t="s">
        <v>319</v>
      </c>
      <c r="D620" s="96">
        <f t="shared" si="61"/>
        <v>9</v>
      </c>
      <c r="E620" s="159">
        <f t="shared" si="62"/>
        <v>1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>
        <v>9</v>
      </c>
      <c r="AV620" s="83"/>
      <c r="AW620" s="83"/>
      <c r="AX620" s="83"/>
      <c r="AY620" s="83"/>
    </row>
    <row r="621" spans="2:51" ht="14.25">
      <c r="B621" s="81" t="s">
        <v>320</v>
      </c>
      <c r="C621" s="82" t="s">
        <v>997</v>
      </c>
      <c r="D621" s="96">
        <f t="shared" si="61"/>
        <v>11</v>
      </c>
      <c r="E621" s="159">
        <f t="shared" si="62"/>
        <v>4</v>
      </c>
      <c r="F621" s="83">
        <v>1</v>
      </c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>
        <v>8</v>
      </c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>
        <v>1</v>
      </c>
      <c r="AV621" s="83"/>
      <c r="AW621" s="83">
        <v>1</v>
      </c>
      <c r="AX621" s="83"/>
      <c r="AY621" s="83"/>
    </row>
    <row r="622" spans="2:51" ht="14.25">
      <c r="B622" s="81" t="s">
        <v>321</v>
      </c>
      <c r="C622" s="82" t="s">
        <v>322</v>
      </c>
      <c r="D622" s="96">
        <f t="shared" si="61"/>
        <v>5</v>
      </c>
      <c r="E622" s="159">
        <f t="shared" si="62"/>
        <v>2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>
        <v>2</v>
      </c>
      <c r="AV622" s="83"/>
      <c r="AW622" s="83">
        <v>3</v>
      </c>
      <c r="AX622" s="83"/>
      <c r="AY622" s="83"/>
    </row>
    <row r="623" spans="2:51" ht="14.25">
      <c r="B623" s="81" t="s">
        <v>323</v>
      </c>
      <c r="C623" s="82" t="s">
        <v>998</v>
      </c>
      <c r="D623" s="96">
        <f t="shared" si="61"/>
        <v>33</v>
      </c>
      <c r="E623" s="159">
        <f t="shared" si="62"/>
        <v>5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>
        <v>11</v>
      </c>
      <c r="AH623" s="83"/>
      <c r="AI623" s="83">
        <v>7</v>
      </c>
      <c r="AJ623" s="83"/>
      <c r="AK623" s="83"/>
      <c r="AL623" s="83"/>
      <c r="AM623" s="83"/>
      <c r="AN623" s="83"/>
      <c r="AO623" s="83"/>
      <c r="AP623" s="83">
        <v>6</v>
      </c>
      <c r="AQ623" s="83"/>
      <c r="AR623" s="83"/>
      <c r="AS623" s="83"/>
      <c r="AT623" s="83"/>
      <c r="AU623" s="83">
        <v>7</v>
      </c>
      <c r="AV623" s="83"/>
      <c r="AW623" s="83">
        <v>2</v>
      </c>
      <c r="AX623" s="83"/>
      <c r="AY623" s="83"/>
    </row>
    <row r="624" spans="2:51" ht="14.25">
      <c r="B624" s="81" t="s">
        <v>324</v>
      </c>
      <c r="C624" s="82" t="s">
        <v>325</v>
      </c>
      <c r="D624" s="96">
        <f t="shared" si="61"/>
        <v>24</v>
      </c>
      <c r="E624" s="159">
        <f t="shared" si="62"/>
        <v>1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>
        <v>24</v>
      </c>
      <c r="AV624" s="83"/>
      <c r="AW624" s="83"/>
      <c r="AX624" s="83"/>
      <c r="AY624" s="83"/>
    </row>
    <row r="625" spans="2:51" ht="14.25">
      <c r="B625" s="81" t="s">
        <v>326</v>
      </c>
      <c r="C625" s="82" t="s">
        <v>1000</v>
      </c>
      <c r="D625" s="96">
        <f t="shared" si="61"/>
        <v>11</v>
      </c>
      <c r="E625" s="159">
        <f t="shared" si="62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>
        <v>11</v>
      </c>
      <c r="AV625" s="83"/>
      <c r="AW625" s="83"/>
      <c r="AX625" s="83"/>
      <c r="AY625" s="83"/>
    </row>
    <row r="626" spans="2:51" ht="14.25">
      <c r="B626" s="81" t="s">
        <v>327</v>
      </c>
      <c r="C626" s="82" t="s">
        <v>328</v>
      </c>
      <c r="D626" s="96">
        <f t="shared" si="61"/>
        <v>28</v>
      </c>
      <c r="E626" s="159">
        <f t="shared" si="62"/>
        <v>4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>
        <v>9</v>
      </c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>
        <v>2</v>
      </c>
      <c r="AU626" s="83">
        <v>8</v>
      </c>
      <c r="AV626" s="83"/>
      <c r="AW626" s="83">
        <v>9</v>
      </c>
      <c r="AX626" s="83"/>
      <c r="AY626" s="83"/>
    </row>
    <row r="627" spans="2:51" ht="14.25">
      <c r="B627" s="81" t="s">
        <v>329</v>
      </c>
      <c r="C627" s="82" t="s">
        <v>330</v>
      </c>
      <c r="D627" s="96">
        <f t="shared" si="61"/>
        <v>10</v>
      </c>
      <c r="E627" s="159">
        <f t="shared" si="62"/>
        <v>4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>
        <v>3</v>
      </c>
      <c r="AH627" s="83"/>
      <c r="AI627" s="83"/>
      <c r="AJ627" s="83"/>
      <c r="AK627" s="83"/>
      <c r="AL627" s="83"/>
      <c r="AM627" s="83"/>
      <c r="AN627" s="83"/>
      <c r="AO627" s="83"/>
      <c r="AP627" s="83"/>
      <c r="AQ627" s="83">
        <v>3</v>
      </c>
      <c r="AR627" s="83"/>
      <c r="AS627" s="83"/>
      <c r="AT627" s="83"/>
      <c r="AU627" s="83">
        <v>3</v>
      </c>
      <c r="AV627" s="83"/>
      <c r="AW627" s="83">
        <v>1</v>
      </c>
      <c r="AX627" s="83"/>
      <c r="AY627" s="83"/>
    </row>
    <row r="628" spans="2:51" ht="14.25">
      <c r="B628" s="81" t="s">
        <v>331</v>
      </c>
      <c r="C628" s="82" t="s">
        <v>332</v>
      </c>
      <c r="D628" s="96">
        <f t="shared" si="61"/>
        <v>4</v>
      </c>
      <c r="E628" s="159">
        <f t="shared" si="62"/>
        <v>3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>
        <v>1</v>
      </c>
      <c r="AH628" s="83"/>
      <c r="AI628" s="83"/>
      <c r="AJ628" s="83"/>
      <c r="AK628" s="83"/>
      <c r="AL628" s="83"/>
      <c r="AM628" s="83"/>
      <c r="AN628" s="83"/>
      <c r="AO628" s="83"/>
      <c r="AP628" s="83"/>
      <c r="AQ628" s="83">
        <v>1</v>
      </c>
      <c r="AR628" s="83"/>
      <c r="AS628" s="83"/>
      <c r="AT628" s="83"/>
      <c r="AU628" s="83">
        <v>2</v>
      </c>
      <c r="AV628" s="83"/>
      <c r="AW628" s="83"/>
      <c r="AX628" s="83"/>
      <c r="AY628" s="83"/>
    </row>
    <row r="629" spans="2:51" ht="14.25">
      <c r="B629" s="81" t="s">
        <v>333</v>
      </c>
      <c r="C629" s="82" t="s">
        <v>334</v>
      </c>
      <c r="D629" s="96">
        <f t="shared" si="61"/>
        <v>4</v>
      </c>
      <c r="E629" s="159">
        <f t="shared" si="62"/>
        <v>4</v>
      </c>
      <c r="F629" s="83"/>
      <c r="G629" s="83">
        <v>1</v>
      </c>
      <c r="H629" s="83"/>
      <c r="I629" s="83"/>
      <c r="J629" s="83"/>
      <c r="K629" s="83"/>
      <c r="L629" s="83">
        <v>1</v>
      </c>
      <c r="M629" s="83"/>
      <c r="N629" s="83"/>
      <c r="O629" s="83"/>
      <c r="P629" s="83">
        <v>1</v>
      </c>
      <c r="Q629" s="83"/>
      <c r="R629" s="83"/>
      <c r="S629" s="83">
        <v>1</v>
      </c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</row>
    <row r="630" spans="2:51" ht="15" thickBot="1">
      <c r="B630" s="81" t="s">
        <v>335</v>
      </c>
      <c r="C630" s="82" t="s">
        <v>336</v>
      </c>
      <c r="D630" s="96">
        <f t="shared" si="61"/>
        <v>3</v>
      </c>
      <c r="E630" s="159">
        <f t="shared" si="62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>
        <v>3</v>
      </c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</row>
    <row r="631" spans="2:51" ht="15" hidden="1" thickBot="1">
      <c r="B631" s="81"/>
      <c r="C631" s="82"/>
      <c r="D631" s="96">
        <f t="shared" si="61"/>
        <v>0</v>
      </c>
      <c r="E631" s="159">
        <f t="shared" si="62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</row>
    <row r="632" spans="2:51" ht="15" hidden="1" thickBot="1">
      <c r="B632" s="81"/>
      <c r="C632" s="82"/>
      <c r="D632" s="96">
        <f t="shared" si="61"/>
        <v>0</v>
      </c>
      <c r="E632" s="159">
        <f t="shared" si="62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</row>
    <row r="633" spans="2:51" ht="15" hidden="1" thickBot="1">
      <c r="B633" s="81"/>
      <c r="C633" s="82"/>
      <c r="D633" s="96">
        <f t="shared" si="61"/>
        <v>0</v>
      </c>
      <c r="E633" s="159">
        <f t="shared" si="62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</row>
    <row r="634" spans="2:51" ht="15" hidden="1" thickBot="1">
      <c r="B634" s="81"/>
      <c r="C634" s="82"/>
      <c r="D634" s="96">
        <f t="shared" si="61"/>
        <v>0</v>
      </c>
      <c r="E634" s="159">
        <f t="shared" si="62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</row>
    <row r="635" spans="2:51" ht="15" hidden="1" thickBot="1">
      <c r="B635" s="81"/>
      <c r="C635" s="82"/>
      <c r="D635" s="96">
        <f t="shared" si="61"/>
        <v>0</v>
      </c>
      <c r="E635" s="159">
        <f t="shared" si="62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</row>
    <row r="636" spans="2:51" ht="15" hidden="1" thickBot="1">
      <c r="B636" s="81"/>
      <c r="C636" s="82"/>
      <c r="D636" s="96">
        <f t="shared" si="61"/>
        <v>0</v>
      </c>
      <c r="E636" s="159">
        <f t="shared" si="62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</row>
    <row r="637" spans="2:51" ht="15" hidden="1" thickBot="1">
      <c r="B637" s="81"/>
      <c r="C637" s="82"/>
      <c r="D637" s="96">
        <f t="shared" si="61"/>
        <v>0</v>
      </c>
      <c r="E637" s="159">
        <f t="shared" si="62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</row>
    <row r="638" spans="2:51" ht="15" hidden="1" thickBot="1">
      <c r="B638" s="84"/>
      <c r="C638" s="85"/>
      <c r="D638" s="97">
        <f t="shared" si="61"/>
        <v>0</v>
      </c>
      <c r="E638" s="160">
        <f t="shared" si="62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</row>
    <row r="639" spans="2:51" ht="15" thickBot="1">
      <c r="B639" s="58"/>
      <c r="C639" s="3" t="s">
        <v>829</v>
      </c>
      <c r="D639" s="87">
        <f>SUM(D601:D638)</f>
        <v>516</v>
      </c>
      <c r="E639" s="167"/>
      <c r="F639" s="87">
        <f>SUM(F601:F638)</f>
        <v>14</v>
      </c>
      <c r="G639" s="87">
        <f aca="true" t="shared" si="63" ref="G639:AY639">SUM(G601:G638)</f>
        <v>7</v>
      </c>
      <c r="H639" s="87">
        <f t="shared" si="63"/>
        <v>0</v>
      </c>
      <c r="I639" s="87">
        <f t="shared" si="63"/>
        <v>0</v>
      </c>
      <c r="J639" s="87">
        <f t="shared" si="63"/>
        <v>0</v>
      </c>
      <c r="K639" s="87">
        <f t="shared" si="63"/>
        <v>0</v>
      </c>
      <c r="L639" s="87">
        <f t="shared" si="63"/>
        <v>7</v>
      </c>
      <c r="M639" s="87">
        <f t="shared" si="63"/>
        <v>0</v>
      </c>
      <c r="N639" s="87">
        <f t="shared" si="63"/>
        <v>0</v>
      </c>
      <c r="O639" s="87">
        <f t="shared" si="63"/>
        <v>0</v>
      </c>
      <c r="P639" s="87">
        <f t="shared" si="63"/>
        <v>7</v>
      </c>
      <c r="Q639" s="87">
        <f t="shared" si="63"/>
        <v>0</v>
      </c>
      <c r="R639" s="87">
        <f t="shared" si="63"/>
        <v>0</v>
      </c>
      <c r="S639" s="87">
        <f t="shared" si="63"/>
        <v>7</v>
      </c>
      <c r="T639" s="87">
        <f t="shared" si="63"/>
        <v>0</v>
      </c>
      <c r="U639" s="87">
        <f t="shared" si="63"/>
        <v>0</v>
      </c>
      <c r="V639" s="87">
        <f t="shared" si="63"/>
        <v>3</v>
      </c>
      <c r="W639" s="87">
        <f t="shared" si="63"/>
        <v>0</v>
      </c>
      <c r="X639" s="87">
        <f t="shared" si="63"/>
        <v>0</v>
      </c>
      <c r="Y639" s="87">
        <f t="shared" si="63"/>
        <v>1</v>
      </c>
      <c r="Z639" s="87">
        <f t="shared" si="63"/>
        <v>0</v>
      </c>
      <c r="AA639" s="87">
        <f t="shared" si="63"/>
        <v>0</v>
      </c>
      <c r="AB639" s="87">
        <f t="shared" si="63"/>
        <v>2</v>
      </c>
      <c r="AC639" s="87">
        <f t="shared" si="63"/>
        <v>0</v>
      </c>
      <c r="AD639" s="87">
        <f t="shared" si="63"/>
        <v>0</v>
      </c>
      <c r="AE639" s="87">
        <f t="shared" si="63"/>
        <v>7</v>
      </c>
      <c r="AF639" s="87">
        <f t="shared" si="63"/>
        <v>0</v>
      </c>
      <c r="AG639" s="87">
        <f t="shared" si="63"/>
        <v>109</v>
      </c>
      <c r="AH639" s="87">
        <f t="shared" si="63"/>
        <v>0</v>
      </c>
      <c r="AI639" s="87">
        <f t="shared" si="63"/>
        <v>36</v>
      </c>
      <c r="AJ639" s="87">
        <f t="shared" si="63"/>
        <v>0</v>
      </c>
      <c r="AK639" s="87">
        <f t="shared" si="63"/>
        <v>0</v>
      </c>
      <c r="AL639" s="87">
        <f t="shared" si="63"/>
        <v>0</v>
      </c>
      <c r="AM639" s="87">
        <f t="shared" si="63"/>
        <v>0</v>
      </c>
      <c r="AN639" s="87">
        <f t="shared" si="63"/>
        <v>0</v>
      </c>
      <c r="AO639" s="87">
        <f t="shared" si="63"/>
        <v>0</v>
      </c>
      <c r="AP639" s="87">
        <f t="shared" si="63"/>
        <v>33</v>
      </c>
      <c r="AQ639" s="87">
        <f t="shared" si="63"/>
        <v>37</v>
      </c>
      <c r="AR639" s="87">
        <f t="shared" si="63"/>
        <v>0</v>
      </c>
      <c r="AS639" s="87">
        <f t="shared" si="63"/>
        <v>0</v>
      </c>
      <c r="AT639" s="87">
        <f t="shared" si="63"/>
        <v>37</v>
      </c>
      <c r="AU639" s="87">
        <f t="shared" si="63"/>
        <v>141</v>
      </c>
      <c r="AV639" s="87">
        <f t="shared" si="63"/>
        <v>41</v>
      </c>
      <c r="AW639" s="87">
        <f t="shared" si="63"/>
        <v>27</v>
      </c>
      <c r="AX639" s="87">
        <f t="shared" si="63"/>
        <v>0</v>
      </c>
      <c r="AY639" s="87">
        <f t="shared" si="63"/>
        <v>0</v>
      </c>
    </row>
    <row r="640" spans="1:51" s="114" customFormat="1" ht="16.5" thickBot="1">
      <c r="A640" s="75"/>
      <c r="B640" s="94"/>
      <c r="C640" s="16" t="s">
        <v>830</v>
      </c>
      <c r="D640" s="115">
        <f>D639+D599+D570+D487+D430</f>
        <v>2660</v>
      </c>
      <c r="E640" s="165"/>
      <c r="F640" s="115">
        <f>F639+F599+F570+F487+F430</f>
        <v>60</v>
      </c>
      <c r="G640" s="115">
        <f aca="true" t="shared" si="64" ref="G640:AY640">G639+G599+G570+G487+G430</f>
        <v>20</v>
      </c>
      <c r="H640" s="115">
        <f t="shared" si="64"/>
        <v>0</v>
      </c>
      <c r="I640" s="115">
        <f t="shared" si="64"/>
        <v>0</v>
      </c>
      <c r="J640" s="115">
        <f t="shared" si="64"/>
        <v>3</v>
      </c>
      <c r="K640" s="115">
        <f t="shared" si="64"/>
        <v>7</v>
      </c>
      <c r="L640" s="115">
        <f t="shared" si="64"/>
        <v>19</v>
      </c>
      <c r="M640" s="115">
        <f t="shared" si="64"/>
        <v>0</v>
      </c>
      <c r="N640" s="115">
        <f t="shared" si="64"/>
        <v>5</v>
      </c>
      <c r="O640" s="115">
        <f t="shared" si="64"/>
        <v>0</v>
      </c>
      <c r="P640" s="115">
        <f t="shared" si="64"/>
        <v>19</v>
      </c>
      <c r="Q640" s="115">
        <f t="shared" si="64"/>
        <v>0</v>
      </c>
      <c r="R640" s="115">
        <f t="shared" si="64"/>
        <v>5</v>
      </c>
      <c r="S640" s="115">
        <f t="shared" si="64"/>
        <v>19</v>
      </c>
      <c r="T640" s="115">
        <f t="shared" si="64"/>
        <v>2</v>
      </c>
      <c r="U640" s="115">
        <f t="shared" si="64"/>
        <v>2</v>
      </c>
      <c r="V640" s="115">
        <f t="shared" si="64"/>
        <v>8</v>
      </c>
      <c r="W640" s="115">
        <f t="shared" si="64"/>
        <v>93</v>
      </c>
      <c r="X640" s="115">
        <f t="shared" si="64"/>
        <v>0</v>
      </c>
      <c r="Y640" s="115">
        <f t="shared" si="64"/>
        <v>2</v>
      </c>
      <c r="Z640" s="115">
        <f t="shared" si="64"/>
        <v>0</v>
      </c>
      <c r="AA640" s="115">
        <f t="shared" si="64"/>
        <v>5</v>
      </c>
      <c r="AB640" s="115">
        <f t="shared" si="64"/>
        <v>4</v>
      </c>
      <c r="AC640" s="115">
        <f t="shared" si="64"/>
        <v>4</v>
      </c>
      <c r="AD640" s="115">
        <f t="shared" si="64"/>
        <v>0</v>
      </c>
      <c r="AE640" s="115">
        <f t="shared" si="64"/>
        <v>233</v>
      </c>
      <c r="AF640" s="115">
        <f t="shared" si="64"/>
        <v>0</v>
      </c>
      <c r="AG640" s="115">
        <f t="shared" si="64"/>
        <v>287</v>
      </c>
      <c r="AH640" s="115">
        <f t="shared" si="64"/>
        <v>0</v>
      </c>
      <c r="AI640" s="115">
        <f t="shared" si="64"/>
        <v>39</v>
      </c>
      <c r="AJ640" s="115">
        <f t="shared" si="64"/>
        <v>11</v>
      </c>
      <c r="AK640" s="115">
        <f t="shared" si="64"/>
        <v>0</v>
      </c>
      <c r="AL640" s="115">
        <f t="shared" si="64"/>
        <v>0</v>
      </c>
      <c r="AM640" s="115">
        <f t="shared" si="64"/>
        <v>0</v>
      </c>
      <c r="AN640" s="115">
        <f t="shared" si="64"/>
        <v>5</v>
      </c>
      <c r="AO640" s="115">
        <f t="shared" si="64"/>
        <v>2</v>
      </c>
      <c r="AP640" s="115">
        <f t="shared" si="64"/>
        <v>85</v>
      </c>
      <c r="AQ640" s="115">
        <f t="shared" si="64"/>
        <v>42</v>
      </c>
      <c r="AR640" s="115">
        <f t="shared" si="64"/>
        <v>1</v>
      </c>
      <c r="AS640" s="115">
        <f t="shared" si="64"/>
        <v>4</v>
      </c>
      <c r="AT640" s="115">
        <f t="shared" si="64"/>
        <v>52</v>
      </c>
      <c r="AU640" s="115">
        <f t="shared" si="64"/>
        <v>388</v>
      </c>
      <c r="AV640" s="115">
        <f t="shared" si="64"/>
        <v>554</v>
      </c>
      <c r="AW640" s="115">
        <f t="shared" si="64"/>
        <v>680</v>
      </c>
      <c r="AX640" s="115">
        <f t="shared" si="64"/>
        <v>0</v>
      </c>
      <c r="AY640" s="115">
        <f t="shared" si="64"/>
        <v>0</v>
      </c>
    </row>
    <row r="641" spans="2:51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51" ht="14.25">
      <c r="B643" s="78" t="s">
        <v>337</v>
      </c>
      <c r="C643" s="79" t="s">
        <v>338</v>
      </c>
      <c r="D643" s="95">
        <f aca="true" t="shared" si="65" ref="D643:D657">SUM(F643:AY643)</f>
        <v>0</v>
      </c>
      <c r="E643" s="158">
        <f aca="true" t="shared" si="66" ref="E643:E657">COUNT(F643:AY643)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</row>
    <row r="644" spans="2:51" ht="14.25">
      <c r="B644" s="81" t="s">
        <v>339</v>
      </c>
      <c r="C644" s="82" t="s">
        <v>340</v>
      </c>
      <c r="D644" s="96">
        <f t="shared" si="65"/>
        <v>0</v>
      </c>
      <c r="E644" s="159">
        <f t="shared" si="66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</row>
    <row r="645" spans="2:51" ht="14.25">
      <c r="B645" s="81" t="s">
        <v>341</v>
      </c>
      <c r="C645" s="82" t="s">
        <v>342</v>
      </c>
      <c r="D645" s="96">
        <f t="shared" si="65"/>
        <v>0</v>
      </c>
      <c r="E645" s="159">
        <f t="shared" si="66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</row>
    <row r="646" spans="2:51" ht="14.25">
      <c r="B646" s="81" t="s">
        <v>343</v>
      </c>
      <c r="C646" s="82" t="s">
        <v>344</v>
      </c>
      <c r="D646" s="96">
        <f t="shared" si="65"/>
        <v>0</v>
      </c>
      <c r="E646" s="159">
        <f t="shared" si="66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</row>
    <row r="647" spans="2:51" ht="14.25">
      <c r="B647" s="81" t="s">
        <v>345</v>
      </c>
      <c r="C647" s="82" t="s">
        <v>346</v>
      </c>
      <c r="D647" s="96">
        <f t="shared" si="65"/>
        <v>0</v>
      </c>
      <c r="E647" s="159">
        <f t="shared" si="66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</row>
    <row r="648" spans="2:51" ht="14.25">
      <c r="B648" s="81" t="s">
        <v>347</v>
      </c>
      <c r="C648" s="82" t="s">
        <v>348</v>
      </c>
      <c r="D648" s="96">
        <f t="shared" si="65"/>
        <v>0</v>
      </c>
      <c r="E648" s="159">
        <f t="shared" si="66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</row>
    <row r="649" spans="2:51" ht="14.25">
      <c r="B649" s="81" t="s">
        <v>349</v>
      </c>
      <c r="C649" s="82" t="s">
        <v>350</v>
      </c>
      <c r="D649" s="96">
        <f t="shared" si="65"/>
        <v>0</v>
      </c>
      <c r="E649" s="159">
        <f t="shared" si="66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</row>
    <row r="650" spans="2:51" ht="14.25">
      <c r="B650" s="81" t="s">
        <v>351</v>
      </c>
      <c r="C650" s="82" t="s">
        <v>352</v>
      </c>
      <c r="D650" s="96">
        <f t="shared" si="65"/>
        <v>3</v>
      </c>
      <c r="E650" s="159">
        <f t="shared" si="66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>
        <v>3</v>
      </c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</row>
    <row r="651" spans="2:51" ht="14.25">
      <c r="B651" s="81" t="s">
        <v>353</v>
      </c>
      <c r="C651" s="82" t="s">
        <v>354</v>
      </c>
      <c r="D651" s="96">
        <f t="shared" si="65"/>
        <v>9</v>
      </c>
      <c r="E651" s="159">
        <f t="shared" si="66"/>
        <v>2</v>
      </c>
      <c r="F651" s="83"/>
      <c r="G651" s="83"/>
      <c r="H651" s="83"/>
      <c r="I651" s="83"/>
      <c r="J651" s="83">
        <v>7</v>
      </c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>
        <v>2</v>
      </c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</row>
    <row r="652" spans="2:51" ht="14.25">
      <c r="B652" s="81" t="s">
        <v>355</v>
      </c>
      <c r="C652" s="82" t="s">
        <v>356</v>
      </c>
      <c r="D652" s="96">
        <f t="shared" si="65"/>
        <v>0</v>
      </c>
      <c r="E652" s="159">
        <f t="shared" si="66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</row>
    <row r="653" spans="2:51" ht="14.25">
      <c r="B653" s="81" t="s">
        <v>357</v>
      </c>
      <c r="C653" s="82" t="s">
        <v>358</v>
      </c>
      <c r="D653" s="96">
        <f t="shared" si="65"/>
        <v>0</v>
      </c>
      <c r="E653" s="159">
        <f t="shared" si="66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</row>
    <row r="654" spans="2:51" ht="14.25">
      <c r="B654" s="81" t="s">
        <v>359</v>
      </c>
      <c r="C654" s="82" t="s">
        <v>360</v>
      </c>
      <c r="D654" s="96">
        <f t="shared" si="65"/>
        <v>0</v>
      </c>
      <c r="E654" s="159">
        <f t="shared" si="66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</row>
    <row r="655" spans="2:51" ht="15" thickBot="1">
      <c r="B655" s="81" t="s">
        <v>361</v>
      </c>
      <c r="C655" s="82" t="s">
        <v>362</v>
      </c>
      <c r="D655" s="96">
        <f t="shared" si="65"/>
        <v>0</v>
      </c>
      <c r="E655" s="159">
        <f t="shared" si="66"/>
        <v>0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</row>
    <row r="656" spans="2:51" ht="15" hidden="1" thickBot="1">
      <c r="B656" s="81"/>
      <c r="C656" s="82"/>
      <c r="D656" s="96">
        <f t="shared" si="65"/>
        <v>0</v>
      </c>
      <c r="E656" s="159">
        <f t="shared" si="66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</row>
    <row r="657" spans="2:51" ht="15" hidden="1" thickBot="1">
      <c r="B657" s="84"/>
      <c r="C657" s="85"/>
      <c r="D657" s="97">
        <f t="shared" si="65"/>
        <v>0</v>
      </c>
      <c r="E657" s="160">
        <f t="shared" si="66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</row>
    <row r="658" spans="1:51" s="114" customFormat="1" ht="16.5" thickBot="1">
      <c r="A658" s="75"/>
      <c r="B658" s="94"/>
      <c r="C658" s="16" t="s">
        <v>363</v>
      </c>
      <c r="D658" s="116">
        <f>SUM(D643:D657)</f>
        <v>12</v>
      </c>
      <c r="E658" s="167"/>
      <c r="F658" s="115">
        <f>SUM(F643:F657)</f>
        <v>0</v>
      </c>
      <c r="G658" s="115">
        <f aca="true" t="shared" si="67" ref="G658:AY658">SUM(G643:G657)</f>
        <v>0</v>
      </c>
      <c r="H658" s="115">
        <f t="shared" si="67"/>
        <v>0</v>
      </c>
      <c r="I658" s="115">
        <f t="shared" si="67"/>
        <v>0</v>
      </c>
      <c r="J658" s="115">
        <f t="shared" si="67"/>
        <v>7</v>
      </c>
      <c r="K658" s="115">
        <f t="shared" si="67"/>
        <v>0</v>
      </c>
      <c r="L658" s="115">
        <f t="shared" si="67"/>
        <v>0</v>
      </c>
      <c r="M658" s="115">
        <f t="shared" si="67"/>
        <v>0</v>
      </c>
      <c r="N658" s="115">
        <f t="shared" si="67"/>
        <v>0</v>
      </c>
      <c r="O658" s="115">
        <f t="shared" si="67"/>
        <v>0</v>
      </c>
      <c r="P658" s="115">
        <f t="shared" si="67"/>
        <v>0</v>
      </c>
      <c r="Q658" s="115">
        <f t="shared" si="67"/>
        <v>0</v>
      </c>
      <c r="R658" s="115">
        <f t="shared" si="67"/>
        <v>0</v>
      </c>
      <c r="S658" s="115">
        <f t="shared" si="67"/>
        <v>0</v>
      </c>
      <c r="T658" s="115">
        <f t="shared" si="67"/>
        <v>0</v>
      </c>
      <c r="U658" s="115">
        <f t="shared" si="67"/>
        <v>0</v>
      </c>
      <c r="V658" s="115">
        <f t="shared" si="67"/>
        <v>0</v>
      </c>
      <c r="W658" s="115">
        <f t="shared" si="67"/>
        <v>0</v>
      </c>
      <c r="X658" s="115">
        <f t="shared" si="67"/>
        <v>0</v>
      </c>
      <c r="Y658" s="115">
        <f t="shared" si="67"/>
        <v>0</v>
      </c>
      <c r="Z658" s="115">
        <f t="shared" si="67"/>
        <v>0</v>
      </c>
      <c r="AA658" s="115">
        <f t="shared" si="67"/>
        <v>0</v>
      </c>
      <c r="AB658" s="115">
        <f t="shared" si="67"/>
        <v>0</v>
      </c>
      <c r="AC658" s="115">
        <f t="shared" si="67"/>
        <v>0</v>
      </c>
      <c r="AD658" s="115">
        <f t="shared" si="67"/>
        <v>0</v>
      </c>
      <c r="AE658" s="115">
        <f t="shared" si="67"/>
        <v>3</v>
      </c>
      <c r="AF658" s="115">
        <f t="shared" si="67"/>
        <v>0</v>
      </c>
      <c r="AG658" s="115">
        <f t="shared" si="67"/>
        <v>0</v>
      </c>
      <c r="AH658" s="115">
        <f t="shared" si="67"/>
        <v>0</v>
      </c>
      <c r="AI658" s="115">
        <f t="shared" si="67"/>
        <v>0</v>
      </c>
      <c r="AJ658" s="115">
        <f t="shared" si="67"/>
        <v>0</v>
      </c>
      <c r="AK658" s="115">
        <f t="shared" si="67"/>
        <v>2</v>
      </c>
      <c r="AL658" s="115">
        <f t="shared" si="67"/>
        <v>0</v>
      </c>
      <c r="AM658" s="115">
        <f t="shared" si="67"/>
        <v>0</v>
      </c>
      <c r="AN658" s="115">
        <f t="shared" si="67"/>
        <v>0</v>
      </c>
      <c r="AO658" s="115">
        <f t="shared" si="67"/>
        <v>0</v>
      </c>
      <c r="AP658" s="115">
        <f t="shared" si="67"/>
        <v>0</v>
      </c>
      <c r="AQ658" s="115">
        <f t="shared" si="67"/>
        <v>0</v>
      </c>
      <c r="AR658" s="115">
        <f t="shared" si="67"/>
        <v>0</v>
      </c>
      <c r="AS658" s="115">
        <f t="shared" si="67"/>
        <v>0</v>
      </c>
      <c r="AT658" s="115">
        <f t="shared" si="67"/>
        <v>0</v>
      </c>
      <c r="AU658" s="115">
        <f t="shared" si="67"/>
        <v>0</v>
      </c>
      <c r="AV658" s="115">
        <f t="shared" si="67"/>
        <v>0</v>
      </c>
      <c r="AW658" s="115">
        <f t="shared" si="67"/>
        <v>0</v>
      </c>
      <c r="AX658" s="115">
        <f t="shared" si="67"/>
        <v>0</v>
      </c>
      <c r="AY658" s="115">
        <f t="shared" si="67"/>
        <v>0</v>
      </c>
    </row>
    <row r="659" spans="2:51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</row>
    <row r="660" spans="1:51" ht="16.5" thickBot="1">
      <c r="A660" s="17"/>
      <c r="B660" s="45"/>
      <c r="C660" s="112" t="s">
        <v>843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</row>
    <row r="661" spans="1:51" ht="15" thickBot="1">
      <c r="A661" s="17"/>
      <c r="B661" s="89"/>
      <c r="C661" s="90" t="s">
        <v>844</v>
      </c>
      <c r="D661" s="42">
        <f>SUM(F661:AY661)</f>
        <v>15236</v>
      </c>
      <c r="E661" s="75"/>
      <c r="F661" s="173">
        <v>53</v>
      </c>
      <c r="G661" s="173">
        <v>3392</v>
      </c>
      <c r="H661" s="173"/>
      <c r="I661" s="173"/>
      <c r="J661" s="173">
        <v>12</v>
      </c>
      <c r="K661" s="173">
        <v>55</v>
      </c>
      <c r="L661" s="173">
        <v>2799</v>
      </c>
      <c r="M661" s="173"/>
      <c r="N661" s="173">
        <v>37</v>
      </c>
      <c r="O661" s="173">
        <v>46</v>
      </c>
      <c r="P661" s="173">
        <v>3398</v>
      </c>
      <c r="Q661" s="173"/>
      <c r="R661" s="173">
        <v>31</v>
      </c>
      <c r="S661" s="173">
        <v>2936</v>
      </c>
      <c r="T661" s="173">
        <v>32</v>
      </c>
      <c r="U661" s="173">
        <v>60</v>
      </c>
      <c r="V661" s="173">
        <v>104</v>
      </c>
      <c r="W661" s="173">
        <v>114</v>
      </c>
      <c r="X661" s="173"/>
      <c r="Y661" s="173">
        <v>2</v>
      </c>
      <c r="Z661" s="173"/>
      <c r="AA661" s="173">
        <v>53</v>
      </c>
      <c r="AB661" s="173">
        <v>76</v>
      </c>
      <c r="AC661" s="173">
        <v>37</v>
      </c>
      <c r="AD661" s="173"/>
      <c r="AE661" s="173">
        <v>6</v>
      </c>
      <c r="AF661" s="173">
        <v>1</v>
      </c>
      <c r="AG661" s="173">
        <v>44</v>
      </c>
      <c r="AH661" s="173"/>
      <c r="AI661" s="173">
        <v>178</v>
      </c>
      <c r="AJ661" s="173">
        <v>108</v>
      </c>
      <c r="AK661" s="173">
        <v>69</v>
      </c>
      <c r="AL661" s="173">
        <v>193</v>
      </c>
      <c r="AM661" s="173">
        <v>65</v>
      </c>
      <c r="AN661" s="173">
        <v>223</v>
      </c>
      <c r="AO661" s="173">
        <v>128</v>
      </c>
      <c r="AP661" s="173">
        <v>265</v>
      </c>
      <c r="AQ661" s="173">
        <v>323</v>
      </c>
      <c r="AR661" s="173">
        <v>2</v>
      </c>
      <c r="AS661" s="173">
        <v>80</v>
      </c>
      <c r="AT661" s="173">
        <v>146</v>
      </c>
      <c r="AU661" s="173">
        <v>81</v>
      </c>
      <c r="AV661" s="173">
        <v>37</v>
      </c>
      <c r="AW661" s="173">
        <v>50</v>
      </c>
      <c r="AX661" s="173"/>
      <c r="AY661" s="173"/>
    </row>
    <row r="662" spans="1:51" s="114" customFormat="1" ht="16.5" thickBot="1">
      <c r="A662" s="17"/>
      <c r="B662" s="117"/>
      <c r="C662" s="46" t="s">
        <v>845</v>
      </c>
      <c r="D662" s="47">
        <f>SUM(D661)</f>
        <v>15236</v>
      </c>
      <c r="E662" s="165"/>
      <c r="F662" s="47">
        <f>SUM(F661)</f>
        <v>53</v>
      </c>
      <c r="G662" s="47">
        <f aca="true" t="shared" si="68" ref="G662:AY662">SUM(G661)</f>
        <v>3392</v>
      </c>
      <c r="H662" s="47">
        <f t="shared" si="68"/>
        <v>0</v>
      </c>
      <c r="I662" s="47">
        <f t="shared" si="68"/>
        <v>0</v>
      </c>
      <c r="J662" s="47">
        <f t="shared" si="68"/>
        <v>12</v>
      </c>
      <c r="K662" s="47">
        <f t="shared" si="68"/>
        <v>55</v>
      </c>
      <c r="L662" s="47">
        <f t="shared" si="68"/>
        <v>2799</v>
      </c>
      <c r="M662" s="47">
        <f t="shared" si="68"/>
        <v>0</v>
      </c>
      <c r="N662" s="47">
        <f t="shared" si="68"/>
        <v>37</v>
      </c>
      <c r="O662" s="47">
        <f t="shared" si="68"/>
        <v>46</v>
      </c>
      <c r="P662" s="47">
        <f t="shared" si="68"/>
        <v>3398</v>
      </c>
      <c r="Q662" s="47">
        <f t="shared" si="68"/>
        <v>0</v>
      </c>
      <c r="R662" s="47">
        <f t="shared" si="68"/>
        <v>31</v>
      </c>
      <c r="S662" s="47">
        <f t="shared" si="68"/>
        <v>2936</v>
      </c>
      <c r="T662" s="47">
        <f t="shared" si="68"/>
        <v>32</v>
      </c>
      <c r="U662" s="47">
        <f t="shared" si="68"/>
        <v>60</v>
      </c>
      <c r="V662" s="47">
        <f t="shared" si="68"/>
        <v>104</v>
      </c>
      <c r="W662" s="47">
        <f t="shared" si="68"/>
        <v>114</v>
      </c>
      <c r="X662" s="47">
        <f t="shared" si="68"/>
        <v>0</v>
      </c>
      <c r="Y662" s="47">
        <f t="shared" si="68"/>
        <v>2</v>
      </c>
      <c r="Z662" s="47">
        <f t="shared" si="68"/>
        <v>0</v>
      </c>
      <c r="AA662" s="47">
        <f t="shared" si="68"/>
        <v>53</v>
      </c>
      <c r="AB662" s="47">
        <f t="shared" si="68"/>
        <v>76</v>
      </c>
      <c r="AC662" s="47">
        <f t="shared" si="68"/>
        <v>37</v>
      </c>
      <c r="AD662" s="47">
        <f t="shared" si="68"/>
        <v>0</v>
      </c>
      <c r="AE662" s="47">
        <f t="shared" si="68"/>
        <v>6</v>
      </c>
      <c r="AF662" s="47">
        <f t="shared" si="68"/>
        <v>1</v>
      </c>
      <c r="AG662" s="47">
        <f t="shared" si="68"/>
        <v>44</v>
      </c>
      <c r="AH662" s="47">
        <f t="shared" si="68"/>
        <v>0</v>
      </c>
      <c r="AI662" s="47">
        <f t="shared" si="68"/>
        <v>178</v>
      </c>
      <c r="AJ662" s="47">
        <f t="shared" si="68"/>
        <v>108</v>
      </c>
      <c r="AK662" s="47">
        <f t="shared" si="68"/>
        <v>69</v>
      </c>
      <c r="AL662" s="47">
        <f t="shared" si="68"/>
        <v>193</v>
      </c>
      <c r="AM662" s="47">
        <f t="shared" si="68"/>
        <v>65</v>
      </c>
      <c r="AN662" s="47">
        <f t="shared" si="68"/>
        <v>223</v>
      </c>
      <c r="AO662" s="47">
        <f t="shared" si="68"/>
        <v>128</v>
      </c>
      <c r="AP662" s="47">
        <f t="shared" si="68"/>
        <v>265</v>
      </c>
      <c r="AQ662" s="47">
        <f t="shared" si="68"/>
        <v>323</v>
      </c>
      <c r="AR662" s="47">
        <f t="shared" si="68"/>
        <v>2</v>
      </c>
      <c r="AS662" s="47">
        <f t="shared" si="68"/>
        <v>80</v>
      </c>
      <c r="AT662" s="47">
        <f t="shared" si="68"/>
        <v>146</v>
      </c>
      <c r="AU662" s="47">
        <f t="shared" si="68"/>
        <v>81</v>
      </c>
      <c r="AV662" s="47">
        <f t="shared" si="68"/>
        <v>37</v>
      </c>
      <c r="AW662" s="47">
        <f t="shared" si="68"/>
        <v>50</v>
      </c>
      <c r="AX662" s="47">
        <f t="shared" si="68"/>
        <v>0</v>
      </c>
      <c r="AY662" s="47">
        <f t="shared" si="68"/>
        <v>0</v>
      </c>
    </row>
    <row r="663" spans="1:51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</row>
    <row r="664" spans="1:51" s="114" customFormat="1" ht="16.5" thickBot="1">
      <c r="A664" s="17"/>
      <c r="B664" s="118"/>
      <c r="C664" s="112" t="s">
        <v>846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  <c r="AX664" s="120"/>
      <c r="AY664" s="120"/>
    </row>
    <row r="665" spans="1:51" ht="15" thickBot="1">
      <c r="A665" s="17"/>
      <c r="B665" s="89"/>
      <c r="C665" s="90" t="s">
        <v>847</v>
      </c>
      <c r="D665" s="42">
        <f>SUM(F665:AY665)</f>
        <v>196</v>
      </c>
      <c r="E665" s="75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/>
      <c r="AD665" s="172"/>
      <c r="AE665" s="172">
        <v>11</v>
      </c>
      <c r="AF665" s="172"/>
      <c r="AG665" s="172">
        <v>41</v>
      </c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  <c r="AR665" s="172"/>
      <c r="AS665" s="172"/>
      <c r="AT665" s="172"/>
      <c r="AU665" s="172">
        <v>69</v>
      </c>
      <c r="AV665" s="172">
        <v>14</v>
      </c>
      <c r="AW665" s="172">
        <v>61</v>
      </c>
      <c r="AX665" s="172"/>
      <c r="AY665" s="172"/>
    </row>
    <row r="666" spans="1:51" s="114" customFormat="1" ht="16.5" thickBot="1">
      <c r="A666" s="17"/>
      <c r="B666" s="117"/>
      <c r="C666" s="46" t="s">
        <v>848</v>
      </c>
      <c r="D666" s="47">
        <f>SUM(D665)</f>
        <v>196</v>
      </c>
      <c r="E666" s="165"/>
      <c r="F666" s="47">
        <f>SUM(F665)</f>
        <v>0</v>
      </c>
      <c r="G666" s="47">
        <f aca="true" t="shared" si="69" ref="G666:AY666">SUM(G665)</f>
        <v>0</v>
      </c>
      <c r="H666" s="47">
        <f t="shared" si="69"/>
        <v>0</v>
      </c>
      <c r="I666" s="47">
        <f t="shared" si="69"/>
        <v>0</v>
      </c>
      <c r="J666" s="47">
        <f t="shared" si="69"/>
        <v>0</v>
      </c>
      <c r="K666" s="47">
        <f t="shared" si="69"/>
        <v>0</v>
      </c>
      <c r="L666" s="47">
        <f t="shared" si="69"/>
        <v>0</v>
      </c>
      <c r="M666" s="47">
        <f t="shared" si="69"/>
        <v>0</v>
      </c>
      <c r="N666" s="47">
        <f t="shared" si="69"/>
        <v>0</v>
      </c>
      <c r="O666" s="47">
        <f t="shared" si="69"/>
        <v>0</v>
      </c>
      <c r="P666" s="47">
        <f t="shared" si="69"/>
        <v>0</v>
      </c>
      <c r="Q666" s="47">
        <f t="shared" si="69"/>
        <v>0</v>
      </c>
      <c r="R666" s="47">
        <f t="shared" si="69"/>
        <v>0</v>
      </c>
      <c r="S666" s="47">
        <f t="shared" si="69"/>
        <v>0</v>
      </c>
      <c r="T666" s="47">
        <f t="shared" si="69"/>
        <v>0</v>
      </c>
      <c r="U666" s="47">
        <f t="shared" si="69"/>
        <v>0</v>
      </c>
      <c r="V666" s="47">
        <f t="shared" si="69"/>
        <v>0</v>
      </c>
      <c r="W666" s="47">
        <f t="shared" si="69"/>
        <v>0</v>
      </c>
      <c r="X666" s="47">
        <f t="shared" si="69"/>
        <v>0</v>
      </c>
      <c r="Y666" s="47">
        <f t="shared" si="69"/>
        <v>0</v>
      </c>
      <c r="Z666" s="47">
        <f t="shared" si="69"/>
        <v>0</v>
      </c>
      <c r="AA666" s="47">
        <f t="shared" si="69"/>
        <v>0</v>
      </c>
      <c r="AB666" s="47">
        <f t="shared" si="69"/>
        <v>0</v>
      </c>
      <c r="AC666" s="47">
        <f t="shared" si="69"/>
        <v>0</v>
      </c>
      <c r="AD666" s="47">
        <f t="shared" si="69"/>
        <v>0</v>
      </c>
      <c r="AE666" s="47">
        <f t="shared" si="69"/>
        <v>11</v>
      </c>
      <c r="AF666" s="47">
        <f t="shared" si="69"/>
        <v>0</v>
      </c>
      <c r="AG666" s="47">
        <f t="shared" si="69"/>
        <v>41</v>
      </c>
      <c r="AH666" s="47">
        <f t="shared" si="69"/>
        <v>0</v>
      </c>
      <c r="AI666" s="47">
        <f t="shared" si="69"/>
        <v>0</v>
      </c>
      <c r="AJ666" s="47">
        <f t="shared" si="69"/>
        <v>0</v>
      </c>
      <c r="AK666" s="47">
        <f t="shared" si="69"/>
        <v>0</v>
      </c>
      <c r="AL666" s="47">
        <f t="shared" si="69"/>
        <v>0</v>
      </c>
      <c r="AM666" s="47">
        <f t="shared" si="69"/>
        <v>0</v>
      </c>
      <c r="AN666" s="47">
        <f t="shared" si="69"/>
        <v>0</v>
      </c>
      <c r="AO666" s="47">
        <f t="shared" si="69"/>
        <v>0</v>
      </c>
      <c r="AP666" s="47">
        <f t="shared" si="69"/>
        <v>0</v>
      </c>
      <c r="AQ666" s="47">
        <f t="shared" si="69"/>
        <v>0</v>
      </c>
      <c r="AR666" s="47">
        <f t="shared" si="69"/>
        <v>0</v>
      </c>
      <c r="AS666" s="47">
        <f t="shared" si="69"/>
        <v>0</v>
      </c>
      <c r="AT666" s="47">
        <f t="shared" si="69"/>
        <v>0</v>
      </c>
      <c r="AU666" s="47">
        <f t="shared" si="69"/>
        <v>69</v>
      </c>
      <c r="AV666" s="47">
        <f t="shared" si="69"/>
        <v>14</v>
      </c>
      <c r="AW666" s="47">
        <f t="shared" si="69"/>
        <v>61</v>
      </c>
      <c r="AX666" s="47">
        <f t="shared" si="69"/>
        <v>0</v>
      </c>
      <c r="AY666" s="47">
        <f t="shared" si="69"/>
        <v>0</v>
      </c>
    </row>
    <row r="667" spans="2:51" ht="15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</row>
    <row r="668" spans="1:5" s="114" customFormat="1" ht="16.5" hidden="1" thickBot="1">
      <c r="A668" s="113"/>
      <c r="B668" s="94"/>
      <c r="C668" s="16" t="s">
        <v>364</v>
      </c>
      <c r="D668" s="165"/>
      <c r="E668" s="165"/>
    </row>
    <row r="669" spans="2:51" ht="14.25" hidden="1">
      <c r="B669" s="78" t="s">
        <v>365</v>
      </c>
      <c r="C669" s="79" t="s">
        <v>366</v>
      </c>
      <c r="D669" s="95">
        <f aca="true" t="shared" si="70" ref="D669:D700">SUM(F669:AY669)</f>
        <v>0</v>
      </c>
      <c r="E669" s="158">
        <f aca="true" t="shared" si="71" ref="E669:E700">COUNT(F669:AY669)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</row>
    <row r="670" spans="2:51" ht="14.25" hidden="1">
      <c r="B670" s="81" t="s">
        <v>367</v>
      </c>
      <c r="C670" s="82" t="s">
        <v>368</v>
      </c>
      <c r="D670" s="96">
        <f t="shared" si="70"/>
        <v>0</v>
      </c>
      <c r="E670" s="159">
        <f t="shared" si="71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</row>
    <row r="671" spans="2:51" ht="14.25" hidden="1">
      <c r="B671" s="81" t="s">
        <v>369</v>
      </c>
      <c r="C671" s="82" t="s">
        <v>370</v>
      </c>
      <c r="D671" s="96">
        <f t="shared" si="70"/>
        <v>0</v>
      </c>
      <c r="E671" s="159">
        <f t="shared" si="71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</row>
    <row r="672" spans="2:51" ht="14.25" hidden="1">
      <c r="B672" s="81" t="s">
        <v>371</v>
      </c>
      <c r="C672" s="82" t="s">
        <v>372</v>
      </c>
      <c r="D672" s="96">
        <f t="shared" si="70"/>
        <v>0</v>
      </c>
      <c r="E672" s="159">
        <f t="shared" si="71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</row>
    <row r="673" spans="2:51" ht="14.25" hidden="1">
      <c r="B673" s="81" t="s">
        <v>373</v>
      </c>
      <c r="C673" s="82" t="s">
        <v>374</v>
      </c>
      <c r="D673" s="96">
        <f t="shared" si="70"/>
        <v>0</v>
      </c>
      <c r="E673" s="159">
        <f t="shared" si="71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</row>
    <row r="674" spans="2:51" ht="14.25" hidden="1">
      <c r="B674" s="81" t="s">
        <v>375</v>
      </c>
      <c r="C674" s="82" t="s">
        <v>376</v>
      </c>
      <c r="D674" s="96">
        <f t="shared" si="70"/>
        <v>0</v>
      </c>
      <c r="E674" s="159">
        <f t="shared" si="71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</row>
    <row r="675" spans="2:51" ht="14.25" hidden="1">
      <c r="B675" s="81" t="s">
        <v>377</v>
      </c>
      <c r="C675" s="82" t="s">
        <v>378</v>
      </c>
      <c r="D675" s="96">
        <f t="shared" si="70"/>
        <v>0</v>
      </c>
      <c r="E675" s="159">
        <f t="shared" si="71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</row>
    <row r="676" spans="2:51" ht="14.25" hidden="1">
      <c r="B676" s="81" t="s">
        <v>379</v>
      </c>
      <c r="C676" s="82" t="s">
        <v>380</v>
      </c>
      <c r="D676" s="96">
        <f t="shared" si="70"/>
        <v>0</v>
      </c>
      <c r="E676" s="159">
        <f t="shared" si="71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</row>
    <row r="677" spans="2:51" ht="14.25" hidden="1">
      <c r="B677" s="81" t="s">
        <v>381</v>
      </c>
      <c r="C677" s="82" t="s">
        <v>382</v>
      </c>
      <c r="D677" s="96">
        <f t="shared" si="70"/>
        <v>0</v>
      </c>
      <c r="E677" s="159">
        <f t="shared" si="71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</row>
    <row r="678" spans="2:51" ht="14.25" hidden="1">
      <c r="B678" s="81" t="s">
        <v>383</v>
      </c>
      <c r="C678" s="82" t="s">
        <v>384</v>
      </c>
      <c r="D678" s="96">
        <f t="shared" si="70"/>
        <v>0</v>
      </c>
      <c r="E678" s="159">
        <f t="shared" si="71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</row>
    <row r="679" spans="2:51" ht="14.25" hidden="1">
      <c r="B679" s="81" t="s">
        <v>385</v>
      </c>
      <c r="C679" s="82" t="s">
        <v>386</v>
      </c>
      <c r="D679" s="96">
        <f t="shared" si="70"/>
        <v>0</v>
      </c>
      <c r="E679" s="159">
        <f t="shared" si="71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</row>
    <row r="680" spans="2:51" ht="14.25" hidden="1">
      <c r="B680" s="81" t="s">
        <v>387</v>
      </c>
      <c r="C680" s="82" t="s">
        <v>388</v>
      </c>
      <c r="D680" s="96">
        <f t="shared" si="70"/>
        <v>0</v>
      </c>
      <c r="E680" s="159">
        <f t="shared" si="71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</row>
    <row r="681" spans="2:51" ht="14.25" hidden="1">
      <c r="B681" s="81" t="s">
        <v>389</v>
      </c>
      <c r="C681" s="82" t="s">
        <v>390</v>
      </c>
      <c r="D681" s="96">
        <f t="shared" si="70"/>
        <v>0</v>
      </c>
      <c r="E681" s="159">
        <f t="shared" si="71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</row>
    <row r="682" spans="2:51" ht="14.25" hidden="1">
      <c r="B682" s="81" t="s">
        <v>391</v>
      </c>
      <c r="C682" s="82" t="s">
        <v>392</v>
      </c>
      <c r="D682" s="96">
        <f t="shared" si="70"/>
        <v>0</v>
      </c>
      <c r="E682" s="159">
        <f t="shared" si="71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</row>
    <row r="683" spans="2:51" ht="14.25" hidden="1">
      <c r="B683" s="81" t="s">
        <v>393</v>
      </c>
      <c r="C683" s="82" t="s">
        <v>394</v>
      </c>
      <c r="D683" s="96">
        <f t="shared" si="70"/>
        <v>0</v>
      </c>
      <c r="E683" s="159">
        <f t="shared" si="71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</row>
    <row r="684" spans="2:51" ht="14.25" hidden="1">
      <c r="B684" s="81" t="s">
        <v>395</v>
      </c>
      <c r="C684" s="82" t="s">
        <v>396</v>
      </c>
      <c r="D684" s="96">
        <f t="shared" si="70"/>
        <v>0</v>
      </c>
      <c r="E684" s="159">
        <f t="shared" si="71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</row>
    <row r="685" spans="2:51" ht="14.25" hidden="1">
      <c r="B685" s="81" t="s">
        <v>397</v>
      </c>
      <c r="C685" s="82" t="s">
        <v>398</v>
      </c>
      <c r="D685" s="96">
        <f t="shared" si="70"/>
        <v>0</v>
      </c>
      <c r="E685" s="159">
        <f t="shared" si="71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</row>
    <row r="686" spans="2:51" ht="14.25" hidden="1">
      <c r="B686" s="81" t="s">
        <v>399</v>
      </c>
      <c r="C686" s="82" t="s">
        <v>400</v>
      </c>
      <c r="D686" s="96">
        <f t="shared" si="70"/>
        <v>0</v>
      </c>
      <c r="E686" s="159">
        <f t="shared" si="71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</row>
    <row r="687" spans="2:51" ht="14.25" hidden="1">
      <c r="B687" s="81" t="s">
        <v>401</v>
      </c>
      <c r="C687" s="82" t="s">
        <v>402</v>
      </c>
      <c r="D687" s="96">
        <f t="shared" si="70"/>
        <v>0</v>
      </c>
      <c r="E687" s="159">
        <f t="shared" si="71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</row>
    <row r="688" spans="2:51" ht="14.25" hidden="1">
      <c r="B688" s="81" t="s">
        <v>403</v>
      </c>
      <c r="C688" s="82" t="s">
        <v>404</v>
      </c>
      <c r="D688" s="96">
        <f t="shared" si="70"/>
        <v>0</v>
      </c>
      <c r="E688" s="159">
        <f t="shared" si="71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</row>
    <row r="689" spans="2:51" ht="14.25" hidden="1">
      <c r="B689" s="81" t="s">
        <v>405</v>
      </c>
      <c r="C689" s="82" t="s">
        <v>406</v>
      </c>
      <c r="D689" s="96">
        <f t="shared" si="70"/>
        <v>0</v>
      </c>
      <c r="E689" s="159">
        <f t="shared" si="71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</row>
    <row r="690" spans="2:51" ht="14.25" hidden="1">
      <c r="B690" s="81" t="s">
        <v>407</v>
      </c>
      <c r="C690" s="82" t="s">
        <v>408</v>
      </c>
      <c r="D690" s="96">
        <f t="shared" si="70"/>
        <v>0</v>
      </c>
      <c r="E690" s="159">
        <f t="shared" si="71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</row>
    <row r="691" spans="2:51" ht="14.25" hidden="1">
      <c r="B691" s="81" t="s">
        <v>409</v>
      </c>
      <c r="C691" s="82" t="s">
        <v>410</v>
      </c>
      <c r="D691" s="96">
        <f t="shared" si="70"/>
        <v>0</v>
      </c>
      <c r="E691" s="159">
        <f t="shared" si="71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</row>
    <row r="692" spans="2:51" ht="14.25" hidden="1">
      <c r="B692" s="81" t="s">
        <v>411</v>
      </c>
      <c r="C692" s="82" t="s">
        <v>412</v>
      </c>
      <c r="D692" s="96">
        <f t="shared" si="70"/>
        <v>0</v>
      </c>
      <c r="E692" s="159">
        <f t="shared" si="71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</row>
    <row r="693" spans="2:51" ht="14.25" hidden="1">
      <c r="B693" s="81" t="s">
        <v>413</v>
      </c>
      <c r="C693" s="82" t="s">
        <v>414</v>
      </c>
      <c r="D693" s="96">
        <f t="shared" si="70"/>
        <v>0</v>
      </c>
      <c r="E693" s="159">
        <f t="shared" si="71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</row>
    <row r="694" spans="2:51" ht="14.25" hidden="1">
      <c r="B694" s="81" t="s">
        <v>415</v>
      </c>
      <c r="C694" s="82" t="s">
        <v>416</v>
      </c>
      <c r="D694" s="96">
        <f t="shared" si="70"/>
        <v>0</v>
      </c>
      <c r="E694" s="159">
        <f t="shared" si="71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</row>
    <row r="695" spans="2:51" ht="14.25" hidden="1">
      <c r="B695" s="81" t="s">
        <v>417</v>
      </c>
      <c r="C695" s="82" t="s">
        <v>418</v>
      </c>
      <c r="D695" s="96">
        <f t="shared" si="70"/>
        <v>0</v>
      </c>
      <c r="E695" s="159">
        <f t="shared" si="71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</row>
    <row r="696" spans="2:51" ht="14.25" hidden="1">
      <c r="B696" s="81" t="s">
        <v>419</v>
      </c>
      <c r="C696" s="82" t="s">
        <v>420</v>
      </c>
      <c r="D696" s="96">
        <f t="shared" si="70"/>
        <v>0</v>
      </c>
      <c r="E696" s="159">
        <f t="shared" si="71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</row>
    <row r="697" spans="2:51" ht="14.25" hidden="1">
      <c r="B697" s="81" t="s">
        <v>421</v>
      </c>
      <c r="C697" s="82" t="s">
        <v>422</v>
      </c>
      <c r="D697" s="96">
        <f t="shared" si="70"/>
        <v>0</v>
      </c>
      <c r="E697" s="159">
        <f t="shared" si="71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</row>
    <row r="698" spans="2:51" ht="14.25" hidden="1">
      <c r="B698" s="81" t="s">
        <v>423</v>
      </c>
      <c r="C698" s="82" t="s">
        <v>424</v>
      </c>
      <c r="D698" s="96">
        <f t="shared" si="70"/>
        <v>0</v>
      </c>
      <c r="E698" s="159">
        <f t="shared" si="71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</row>
    <row r="699" spans="2:51" ht="14.25" hidden="1">
      <c r="B699" s="81" t="s">
        <v>425</v>
      </c>
      <c r="C699" s="82" t="s">
        <v>426</v>
      </c>
      <c r="D699" s="96">
        <f t="shared" si="70"/>
        <v>0</v>
      </c>
      <c r="E699" s="159">
        <f t="shared" si="71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</row>
    <row r="700" spans="2:51" ht="14.25" hidden="1">
      <c r="B700" s="81" t="s">
        <v>427</v>
      </c>
      <c r="C700" s="82" t="s">
        <v>428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</row>
    <row r="701" spans="2:51" ht="14.25" hidden="1">
      <c r="B701" s="81" t="s">
        <v>429</v>
      </c>
      <c r="C701" s="82" t="s">
        <v>430</v>
      </c>
      <c r="D701" s="96">
        <f aca="true" t="shared" si="72" ref="D701:D734">SUM(F701:AY701)</f>
        <v>0</v>
      </c>
      <c r="E701" s="159">
        <f aca="true" t="shared" si="73" ref="E701:E732">COUNT(F701:AY701)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</row>
    <row r="702" spans="2:51" ht="14.25" hidden="1">
      <c r="B702" s="81" t="s">
        <v>431</v>
      </c>
      <c r="C702" s="82" t="s">
        <v>432</v>
      </c>
      <c r="D702" s="96">
        <f t="shared" si="72"/>
        <v>0</v>
      </c>
      <c r="E702" s="159">
        <f t="shared" si="73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</row>
    <row r="703" spans="2:51" ht="14.25" hidden="1">
      <c r="B703" s="81" t="s">
        <v>433</v>
      </c>
      <c r="C703" s="82" t="s">
        <v>434</v>
      </c>
      <c r="D703" s="96">
        <f t="shared" si="72"/>
        <v>0</v>
      </c>
      <c r="E703" s="159">
        <f t="shared" si="73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</row>
    <row r="704" spans="2:51" ht="14.25" hidden="1">
      <c r="B704" s="81" t="s">
        <v>435</v>
      </c>
      <c r="C704" s="82" t="s">
        <v>436</v>
      </c>
      <c r="D704" s="96">
        <f t="shared" si="72"/>
        <v>0</v>
      </c>
      <c r="E704" s="159">
        <f t="shared" si="73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</row>
    <row r="705" spans="2:51" ht="14.25" hidden="1">
      <c r="B705" s="81" t="s">
        <v>437</v>
      </c>
      <c r="C705" s="82" t="s">
        <v>438</v>
      </c>
      <c r="D705" s="96">
        <f t="shared" si="72"/>
        <v>0</v>
      </c>
      <c r="E705" s="159">
        <f t="shared" si="73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</row>
    <row r="706" spans="2:51" ht="14.25" hidden="1">
      <c r="B706" s="81" t="s">
        <v>439</v>
      </c>
      <c r="C706" s="82" t="s">
        <v>440</v>
      </c>
      <c r="D706" s="96">
        <f t="shared" si="72"/>
        <v>0</v>
      </c>
      <c r="E706" s="159">
        <f t="shared" si="73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</row>
    <row r="707" spans="2:51" ht="14.25" hidden="1">
      <c r="B707" s="81" t="s">
        <v>441</v>
      </c>
      <c r="C707" s="82" t="s">
        <v>442</v>
      </c>
      <c r="D707" s="96">
        <f t="shared" si="72"/>
        <v>0</v>
      </c>
      <c r="E707" s="159">
        <f t="shared" si="73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</row>
    <row r="708" spans="2:51" ht="14.25" hidden="1">
      <c r="B708" s="81" t="s">
        <v>443</v>
      </c>
      <c r="C708" s="82" t="s">
        <v>444</v>
      </c>
      <c r="D708" s="96">
        <f t="shared" si="72"/>
        <v>0</v>
      </c>
      <c r="E708" s="159">
        <f t="shared" si="73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</row>
    <row r="709" spans="2:51" ht="14.25" hidden="1">
      <c r="B709" s="81" t="s">
        <v>445</v>
      </c>
      <c r="C709" s="82" t="s">
        <v>446</v>
      </c>
      <c r="D709" s="96">
        <f t="shared" si="72"/>
        <v>0</v>
      </c>
      <c r="E709" s="159">
        <f t="shared" si="73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</row>
    <row r="710" spans="2:51" ht="14.25" hidden="1">
      <c r="B710" s="81" t="s">
        <v>447</v>
      </c>
      <c r="C710" s="82" t="s">
        <v>448</v>
      </c>
      <c r="D710" s="96">
        <f t="shared" si="72"/>
        <v>0</v>
      </c>
      <c r="E710" s="159">
        <f t="shared" si="73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</row>
    <row r="711" spans="2:51" ht="14.25" hidden="1">
      <c r="B711" s="81" t="s">
        <v>449</v>
      </c>
      <c r="C711" s="82" t="s">
        <v>450</v>
      </c>
      <c r="D711" s="96">
        <f t="shared" si="72"/>
        <v>0</v>
      </c>
      <c r="E711" s="159">
        <f t="shared" si="73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</row>
    <row r="712" spans="2:51" ht="14.25" hidden="1">
      <c r="B712" s="81" t="s">
        <v>451</v>
      </c>
      <c r="C712" s="82" t="s">
        <v>452</v>
      </c>
      <c r="D712" s="96">
        <f t="shared" si="72"/>
        <v>0</v>
      </c>
      <c r="E712" s="159">
        <f t="shared" si="73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</row>
    <row r="713" spans="2:51" ht="14.25" hidden="1">
      <c r="B713" s="81" t="s">
        <v>453</v>
      </c>
      <c r="C713" s="82" t="s">
        <v>454</v>
      </c>
      <c r="D713" s="96">
        <f t="shared" si="72"/>
        <v>0</v>
      </c>
      <c r="E713" s="159">
        <f t="shared" si="73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</row>
    <row r="714" spans="2:51" ht="14.25" hidden="1">
      <c r="B714" s="81" t="s">
        <v>455</v>
      </c>
      <c r="C714" s="82" t="s">
        <v>456</v>
      </c>
      <c r="D714" s="96">
        <f t="shared" si="72"/>
        <v>0</v>
      </c>
      <c r="E714" s="159">
        <f t="shared" si="73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</row>
    <row r="715" spans="2:51" ht="14.25" hidden="1">
      <c r="B715" s="81" t="s">
        <v>457</v>
      </c>
      <c r="C715" s="82" t="s">
        <v>458</v>
      </c>
      <c r="D715" s="96">
        <f t="shared" si="72"/>
        <v>0</v>
      </c>
      <c r="E715" s="159">
        <f t="shared" si="73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</row>
    <row r="716" spans="2:51" ht="14.25" hidden="1">
      <c r="B716" s="81" t="s">
        <v>459</v>
      </c>
      <c r="C716" s="82" t="s">
        <v>460</v>
      </c>
      <c r="D716" s="96">
        <f t="shared" si="72"/>
        <v>0</v>
      </c>
      <c r="E716" s="159">
        <f t="shared" si="73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</row>
    <row r="717" spans="2:51" ht="14.25" hidden="1">
      <c r="B717" s="81" t="s">
        <v>461</v>
      </c>
      <c r="C717" s="82" t="s">
        <v>462</v>
      </c>
      <c r="D717" s="96">
        <f t="shared" si="72"/>
        <v>0</v>
      </c>
      <c r="E717" s="159">
        <f t="shared" si="73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</row>
    <row r="718" spans="2:51" ht="14.25" hidden="1">
      <c r="B718" s="81" t="s">
        <v>463</v>
      </c>
      <c r="C718" s="82" t="s">
        <v>464</v>
      </c>
      <c r="D718" s="96">
        <f t="shared" si="72"/>
        <v>0</v>
      </c>
      <c r="E718" s="159">
        <f t="shared" si="73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</row>
    <row r="719" spans="2:51" ht="14.25" hidden="1">
      <c r="B719" s="81" t="s">
        <v>465</v>
      </c>
      <c r="C719" s="82" t="s">
        <v>466</v>
      </c>
      <c r="D719" s="96">
        <f t="shared" si="72"/>
        <v>0</v>
      </c>
      <c r="E719" s="159">
        <f t="shared" si="73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</row>
    <row r="720" spans="2:51" ht="14.25" hidden="1">
      <c r="B720" s="81" t="s">
        <v>467</v>
      </c>
      <c r="C720" s="82" t="s">
        <v>468</v>
      </c>
      <c r="D720" s="96">
        <f t="shared" si="72"/>
        <v>0</v>
      </c>
      <c r="E720" s="159">
        <f t="shared" si="73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</row>
    <row r="721" spans="2:51" ht="14.25" hidden="1">
      <c r="B721" s="81" t="s">
        <v>469</v>
      </c>
      <c r="C721" s="82" t="s">
        <v>470</v>
      </c>
      <c r="D721" s="96">
        <f t="shared" si="72"/>
        <v>0</v>
      </c>
      <c r="E721" s="159">
        <f t="shared" si="73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</row>
    <row r="722" spans="2:51" ht="14.25" hidden="1">
      <c r="B722" s="81" t="s">
        <v>471</v>
      </c>
      <c r="C722" s="82" t="s">
        <v>472</v>
      </c>
      <c r="D722" s="96">
        <f t="shared" si="72"/>
        <v>0</v>
      </c>
      <c r="E722" s="159">
        <f t="shared" si="73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</row>
    <row r="723" spans="2:51" ht="14.25" hidden="1">
      <c r="B723" s="81" t="s">
        <v>473</v>
      </c>
      <c r="C723" s="82" t="s">
        <v>474</v>
      </c>
      <c r="D723" s="96">
        <f t="shared" si="72"/>
        <v>0</v>
      </c>
      <c r="E723" s="159">
        <f t="shared" si="73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</row>
    <row r="724" spans="2:51" ht="14.25" hidden="1">
      <c r="B724" s="81" t="s">
        <v>475</v>
      </c>
      <c r="C724" s="82" t="s">
        <v>476</v>
      </c>
      <c r="D724" s="96">
        <f t="shared" si="72"/>
        <v>0</v>
      </c>
      <c r="E724" s="159">
        <f t="shared" si="73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</row>
    <row r="725" spans="2:51" ht="14.25" hidden="1">
      <c r="B725" s="81" t="s">
        <v>477</v>
      </c>
      <c r="C725" s="82" t="s">
        <v>478</v>
      </c>
      <c r="D725" s="96">
        <f t="shared" si="72"/>
        <v>0</v>
      </c>
      <c r="E725" s="159">
        <f t="shared" si="73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</row>
    <row r="726" spans="2:51" ht="14.25" hidden="1">
      <c r="B726" s="81" t="s">
        <v>479</v>
      </c>
      <c r="C726" s="82" t="s">
        <v>480</v>
      </c>
      <c r="D726" s="96">
        <f t="shared" si="72"/>
        <v>0</v>
      </c>
      <c r="E726" s="159">
        <f t="shared" si="73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</row>
    <row r="727" spans="2:51" ht="14.25" hidden="1">
      <c r="B727" s="81" t="s">
        <v>481</v>
      </c>
      <c r="C727" s="82" t="s">
        <v>482</v>
      </c>
      <c r="D727" s="96">
        <f t="shared" si="72"/>
        <v>0</v>
      </c>
      <c r="E727" s="159">
        <f t="shared" si="73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</row>
    <row r="728" spans="2:51" ht="14.25" hidden="1">
      <c r="B728" s="81" t="s">
        <v>483</v>
      </c>
      <c r="C728" s="82" t="s">
        <v>484</v>
      </c>
      <c r="D728" s="96">
        <f t="shared" si="72"/>
        <v>0</v>
      </c>
      <c r="E728" s="159">
        <f t="shared" si="73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</row>
    <row r="729" spans="2:51" ht="14.25" hidden="1">
      <c r="B729" s="81" t="s">
        <v>485</v>
      </c>
      <c r="C729" s="82" t="s">
        <v>486</v>
      </c>
      <c r="D729" s="96">
        <f t="shared" si="72"/>
        <v>0</v>
      </c>
      <c r="E729" s="159">
        <f t="shared" si="73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</row>
    <row r="730" spans="2:51" ht="14.25" hidden="1">
      <c r="B730" s="81" t="s">
        <v>487</v>
      </c>
      <c r="C730" s="82" t="s">
        <v>488</v>
      </c>
      <c r="D730" s="96">
        <f t="shared" si="72"/>
        <v>0</v>
      </c>
      <c r="E730" s="159">
        <f t="shared" si="73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</row>
    <row r="731" spans="2:51" ht="15" hidden="1" thickBot="1">
      <c r="B731" s="81" t="s">
        <v>489</v>
      </c>
      <c r="C731" s="82" t="s">
        <v>490</v>
      </c>
      <c r="D731" s="96">
        <f t="shared" si="72"/>
        <v>0</v>
      </c>
      <c r="E731" s="159">
        <f t="shared" si="73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</row>
    <row r="732" spans="2:51" ht="15" hidden="1" thickBot="1">
      <c r="B732" s="81"/>
      <c r="C732" s="82"/>
      <c r="D732" s="96">
        <f t="shared" si="72"/>
        <v>0</v>
      </c>
      <c r="E732" s="159">
        <f t="shared" si="73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</row>
    <row r="733" spans="2:51" ht="15" hidden="1" thickBot="1">
      <c r="B733" s="81"/>
      <c r="C733" s="82"/>
      <c r="D733" s="96">
        <f t="shared" si="72"/>
        <v>0</v>
      </c>
      <c r="E733" s="159">
        <f>COUNT(F733:AY733)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</row>
    <row r="734" spans="2:51" ht="15" hidden="1" thickBot="1">
      <c r="B734" s="84"/>
      <c r="C734" s="85"/>
      <c r="D734" s="97">
        <f t="shared" si="72"/>
        <v>0</v>
      </c>
      <c r="E734" s="160">
        <f>COUNT(F734:AY734)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</row>
    <row r="735" spans="1:51" s="114" customFormat="1" ht="16.5" hidden="1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4" ref="G735:AY735">SUM(G669:G734)</f>
        <v>0</v>
      </c>
      <c r="H735" s="115">
        <f t="shared" si="74"/>
        <v>0</v>
      </c>
      <c r="I735" s="115">
        <f t="shared" si="74"/>
        <v>0</v>
      </c>
      <c r="J735" s="115">
        <f t="shared" si="74"/>
        <v>0</v>
      </c>
      <c r="K735" s="115">
        <f t="shared" si="74"/>
        <v>0</v>
      </c>
      <c r="L735" s="115">
        <f t="shared" si="74"/>
        <v>0</v>
      </c>
      <c r="M735" s="115">
        <f t="shared" si="74"/>
        <v>0</v>
      </c>
      <c r="N735" s="115">
        <f t="shared" si="74"/>
        <v>0</v>
      </c>
      <c r="O735" s="115">
        <f t="shared" si="74"/>
        <v>0</v>
      </c>
      <c r="P735" s="115">
        <f t="shared" si="74"/>
        <v>0</v>
      </c>
      <c r="Q735" s="115">
        <f t="shared" si="74"/>
        <v>0</v>
      </c>
      <c r="R735" s="115">
        <f t="shared" si="74"/>
        <v>0</v>
      </c>
      <c r="S735" s="115">
        <f t="shared" si="74"/>
        <v>0</v>
      </c>
      <c r="T735" s="115">
        <f t="shared" si="74"/>
        <v>0</v>
      </c>
      <c r="U735" s="115">
        <f t="shared" si="74"/>
        <v>0</v>
      </c>
      <c r="V735" s="115">
        <f t="shared" si="74"/>
        <v>0</v>
      </c>
      <c r="W735" s="115">
        <f t="shared" si="74"/>
        <v>0</v>
      </c>
      <c r="X735" s="115">
        <f t="shared" si="74"/>
        <v>0</v>
      </c>
      <c r="Y735" s="115">
        <f t="shared" si="74"/>
        <v>0</v>
      </c>
      <c r="Z735" s="115">
        <f t="shared" si="74"/>
        <v>0</v>
      </c>
      <c r="AA735" s="115">
        <f t="shared" si="74"/>
        <v>0</v>
      </c>
      <c r="AB735" s="115">
        <f t="shared" si="74"/>
        <v>0</v>
      </c>
      <c r="AC735" s="115">
        <f t="shared" si="74"/>
        <v>0</v>
      </c>
      <c r="AD735" s="115">
        <f t="shared" si="74"/>
        <v>0</v>
      </c>
      <c r="AE735" s="115">
        <f t="shared" si="74"/>
        <v>0</v>
      </c>
      <c r="AF735" s="115">
        <f t="shared" si="74"/>
        <v>0</v>
      </c>
      <c r="AG735" s="115">
        <f t="shared" si="74"/>
        <v>0</v>
      </c>
      <c r="AH735" s="115">
        <f t="shared" si="74"/>
        <v>0</v>
      </c>
      <c r="AI735" s="115">
        <f t="shared" si="74"/>
        <v>0</v>
      </c>
      <c r="AJ735" s="115">
        <f t="shared" si="74"/>
        <v>0</v>
      </c>
      <c r="AK735" s="115">
        <f t="shared" si="74"/>
        <v>0</v>
      </c>
      <c r="AL735" s="115">
        <f t="shared" si="74"/>
        <v>0</v>
      </c>
      <c r="AM735" s="115">
        <f t="shared" si="74"/>
        <v>0</v>
      </c>
      <c r="AN735" s="115">
        <f t="shared" si="74"/>
        <v>0</v>
      </c>
      <c r="AO735" s="115">
        <f t="shared" si="74"/>
        <v>0</v>
      </c>
      <c r="AP735" s="115">
        <f t="shared" si="74"/>
        <v>0</v>
      </c>
      <c r="AQ735" s="115">
        <f t="shared" si="74"/>
        <v>0</v>
      </c>
      <c r="AR735" s="115">
        <f t="shared" si="74"/>
        <v>0</v>
      </c>
      <c r="AS735" s="115">
        <f t="shared" si="74"/>
        <v>0</v>
      </c>
      <c r="AT735" s="115">
        <f t="shared" si="74"/>
        <v>0</v>
      </c>
      <c r="AU735" s="115">
        <f t="shared" si="74"/>
        <v>0</v>
      </c>
      <c r="AV735" s="115">
        <f t="shared" si="74"/>
        <v>0</v>
      </c>
      <c r="AW735" s="115">
        <f t="shared" si="74"/>
        <v>0</v>
      </c>
      <c r="AX735" s="115">
        <f t="shared" si="74"/>
        <v>0</v>
      </c>
      <c r="AY735" s="115">
        <f t="shared" si="74"/>
        <v>0</v>
      </c>
    </row>
    <row r="736" spans="2:51" ht="15" hidden="1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51" ht="14.25">
      <c r="B738" s="78"/>
      <c r="C738" s="79" t="s">
        <v>1059</v>
      </c>
      <c r="D738" s="121">
        <f aca="true" t="shared" si="75" ref="D738:D769">SUM(F738:AY738)</f>
        <v>319</v>
      </c>
      <c r="E738" s="147"/>
      <c r="F738" s="80">
        <v>7</v>
      </c>
      <c r="G738" s="80">
        <v>12</v>
      </c>
      <c r="H738" s="80"/>
      <c r="I738" s="80"/>
      <c r="J738" s="80">
        <v>54</v>
      </c>
      <c r="K738" s="80">
        <v>0</v>
      </c>
      <c r="L738" s="80">
        <v>12</v>
      </c>
      <c r="M738" s="80"/>
      <c r="N738" s="80">
        <v>3</v>
      </c>
      <c r="O738" s="80">
        <v>2</v>
      </c>
      <c r="P738" s="80">
        <v>12</v>
      </c>
      <c r="Q738" s="80"/>
      <c r="R738" s="80">
        <v>0</v>
      </c>
      <c r="S738" s="80">
        <v>13</v>
      </c>
      <c r="T738" s="80">
        <v>0</v>
      </c>
      <c r="U738" s="80">
        <v>59</v>
      </c>
      <c r="V738" s="80">
        <v>15</v>
      </c>
      <c r="W738" s="80">
        <v>17</v>
      </c>
      <c r="X738" s="80"/>
      <c r="Y738" s="80">
        <v>0</v>
      </c>
      <c r="Z738" s="80"/>
      <c r="AA738" s="80">
        <v>0</v>
      </c>
      <c r="AB738" s="80">
        <v>0</v>
      </c>
      <c r="AC738" s="80">
        <v>0</v>
      </c>
      <c r="AD738" s="80"/>
      <c r="AE738" s="80"/>
      <c r="AF738" s="80"/>
      <c r="AG738" s="80"/>
      <c r="AH738" s="80"/>
      <c r="AI738" s="80">
        <v>8</v>
      </c>
      <c r="AJ738" s="80">
        <v>50</v>
      </c>
      <c r="AK738" s="80">
        <v>36</v>
      </c>
      <c r="AL738" s="80">
        <v>0</v>
      </c>
      <c r="AM738" s="80">
        <v>4</v>
      </c>
      <c r="AN738" s="80">
        <v>0</v>
      </c>
      <c r="AO738" s="80">
        <v>0</v>
      </c>
      <c r="AP738" s="80">
        <v>1</v>
      </c>
      <c r="AQ738" s="80">
        <v>3</v>
      </c>
      <c r="AR738" s="80">
        <v>2</v>
      </c>
      <c r="AS738" s="80">
        <v>0</v>
      </c>
      <c r="AT738" s="80">
        <v>9</v>
      </c>
      <c r="AU738" s="80"/>
      <c r="AV738" s="80"/>
      <c r="AW738" s="80"/>
      <c r="AX738" s="80"/>
      <c r="AY738" s="80"/>
    </row>
    <row r="739" spans="2:51" ht="14.25">
      <c r="B739" s="91"/>
      <c r="C739" s="92" t="s">
        <v>1062</v>
      </c>
      <c r="D739" s="122">
        <f t="shared" si="75"/>
        <v>3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>
        <v>1</v>
      </c>
      <c r="AW739" s="93">
        <v>2</v>
      </c>
      <c r="AX739" s="93"/>
      <c r="AY739" s="93"/>
    </row>
    <row r="740" spans="2:51" ht="14.25">
      <c r="B740" s="91"/>
      <c r="C740" s="92" t="s">
        <v>1063</v>
      </c>
      <c r="D740" s="122">
        <f t="shared" si="75"/>
        <v>3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>
        <v>3</v>
      </c>
      <c r="AX740" s="93"/>
      <c r="AY740" s="93"/>
    </row>
    <row r="741" spans="2:51" ht="14.25">
      <c r="B741" s="91"/>
      <c r="C741" s="92" t="s">
        <v>1064</v>
      </c>
      <c r="D741" s="122">
        <f t="shared" si="75"/>
        <v>10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>
        <v>10</v>
      </c>
      <c r="AX741" s="93"/>
      <c r="AY741" s="93"/>
    </row>
    <row r="742" spans="2:51" ht="14.25">
      <c r="B742" s="91"/>
      <c r="C742" s="92"/>
      <c r="D742" s="122">
        <f t="shared" si="75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</row>
    <row r="743" spans="2:51" ht="14.25">
      <c r="B743" s="91"/>
      <c r="C743" s="92"/>
      <c r="D743" s="122">
        <f t="shared" si="75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</row>
    <row r="744" spans="2:51" ht="14.25">
      <c r="B744" s="91"/>
      <c r="C744" s="92"/>
      <c r="D744" s="122">
        <f t="shared" si="75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</row>
    <row r="745" spans="2:51" ht="14.25">
      <c r="B745" s="91"/>
      <c r="C745" s="92"/>
      <c r="D745" s="122">
        <f t="shared" si="75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</row>
    <row r="746" spans="2:51" ht="14.25">
      <c r="B746" s="91"/>
      <c r="C746" s="92"/>
      <c r="D746" s="122">
        <f t="shared" si="75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</row>
    <row r="747" spans="2:51" ht="14.25">
      <c r="B747" s="91"/>
      <c r="C747" s="92"/>
      <c r="D747" s="122">
        <f t="shared" si="75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</row>
    <row r="748" spans="2:51" ht="14.25">
      <c r="B748" s="91"/>
      <c r="C748" s="92"/>
      <c r="D748" s="122">
        <f t="shared" si="75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</row>
    <row r="749" spans="2:51" ht="14.25">
      <c r="B749" s="91"/>
      <c r="C749" s="92"/>
      <c r="D749" s="122">
        <f t="shared" si="75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</row>
    <row r="750" spans="2:51" ht="14.25">
      <c r="B750" s="91"/>
      <c r="C750" s="92"/>
      <c r="D750" s="122">
        <f t="shared" si="75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</row>
    <row r="751" spans="2:51" ht="14.25">
      <c r="B751" s="91"/>
      <c r="C751" s="92"/>
      <c r="D751" s="122">
        <f t="shared" si="75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</row>
    <row r="752" spans="2:51" ht="14.25">
      <c r="B752" s="91"/>
      <c r="C752" s="92"/>
      <c r="D752" s="122">
        <f t="shared" si="75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AY752" s="93"/>
    </row>
    <row r="753" spans="2:51" ht="14.25">
      <c r="B753" s="91"/>
      <c r="C753" s="92"/>
      <c r="D753" s="122">
        <f t="shared" si="75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</row>
    <row r="754" spans="2:51" ht="14.25">
      <c r="B754" s="91"/>
      <c r="C754" s="92"/>
      <c r="D754" s="122">
        <f t="shared" si="75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AY754" s="93"/>
    </row>
    <row r="755" spans="2:51" ht="14.25">
      <c r="B755" s="91"/>
      <c r="C755" s="92"/>
      <c r="D755" s="122">
        <f t="shared" si="75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</row>
    <row r="756" spans="2:51" ht="14.25">
      <c r="B756" s="91"/>
      <c r="C756" s="92"/>
      <c r="D756" s="122">
        <f t="shared" si="75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</row>
    <row r="757" spans="2:51" ht="14.25">
      <c r="B757" s="91"/>
      <c r="C757" s="92"/>
      <c r="D757" s="122">
        <f t="shared" si="75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</row>
    <row r="758" spans="2:51" ht="14.25">
      <c r="B758" s="91"/>
      <c r="C758" s="92"/>
      <c r="D758" s="122">
        <f t="shared" si="75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</row>
    <row r="759" spans="2:51" ht="14.25">
      <c r="B759" s="91"/>
      <c r="C759" s="92"/>
      <c r="D759" s="122">
        <f t="shared" si="75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</row>
    <row r="760" spans="2:51" ht="15" thickBot="1">
      <c r="B760" s="91"/>
      <c r="C760" s="92"/>
      <c r="D760" s="122">
        <f t="shared" si="75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</row>
    <row r="761" spans="2:51" ht="15" hidden="1" thickBot="1">
      <c r="B761" s="91"/>
      <c r="C761" s="92"/>
      <c r="D761" s="122">
        <f t="shared" si="75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</row>
    <row r="762" spans="2:51" ht="15" hidden="1" thickBot="1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</row>
    <row r="763" spans="2:51" ht="15" hidden="1" thickBot="1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</row>
    <row r="764" spans="2:51" ht="15" hidden="1" thickBot="1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</row>
    <row r="765" spans="2:51" ht="15" hidden="1" thickBot="1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</row>
    <row r="766" spans="2:51" ht="15" hidden="1" thickBot="1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</row>
    <row r="767" spans="2:51" ht="15" hidden="1" thickBot="1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</row>
    <row r="768" spans="2:51" ht="15" hidden="1" thickBot="1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</row>
    <row r="769" spans="2:51" ht="15" hidden="1" thickBot="1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</row>
    <row r="770" spans="2:51" ht="15" hidden="1" thickBot="1">
      <c r="B770" s="91"/>
      <c r="C770" s="92"/>
      <c r="D770" s="122">
        <f aca="true" t="shared" si="76" ref="D770:D787">SUM(F770:AY770)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</row>
    <row r="771" spans="2:51" ht="15" hidden="1" thickBot="1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</row>
    <row r="772" spans="2:51" ht="15" hidden="1" thickBot="1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</row>
    <row r="773" spans="2:51" ht="15" hidden="1" thickBot="1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</row>
    <row r="774" spans="2:51" ht="15" hidden="1" thickBot="1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</row>
    <row r="775" spans="2:51" ht="15" hidden="1" thickBot="1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</row>
    <row r="776" spans="2:51" ht="15" hidden="1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</row>
    <row r="777" spans="2:51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</row>
    <row r="778" spans="2:51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</row>
    <row r="779" spans="2:51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</row>
    <row r="780" spans="2:51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</row>
    <row r="781" spans="2:51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</row>
    <row r="782" spans="2:51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</row>
    <row r="783" spans="2:51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</row>
    <row r="784" spans="2:51" ht="15" hidden="1" thickBot="1">
      <c r="B784" s="81"/>
      <c r="C784" s="82"/>
      <c r="D784" s="122">
        <f t="shared" si="76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</row>
    <row r="785" spans="2:51" ht="15" hidden="1" thickBot="1">
      <c r="B785" s="81"/>
      <c r="C785" s="82"/>
      <c r="D785" s="122">
        <f t="shared" si="76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</row>
    <row r="786" spans="2:51" ht="15" hidden="1" thickBot="1">
      <c r="B786" s="81"/>
      <c r="C786" s="82"/>
      <c r="D786" s="122">
        <f t="shared" si="76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</row>
    <row r="787" spans="2:51" ht="15" hidden="1" thickBot="1">
      <c r="B787" s="81"/>
      <c r="C787" s="82"/>
      <c r="D787" s="123">
        <f t="shared" si="76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</row>
    <row r="788" spans="1:51" s="114" customFormat="1" ht="16.5" thickBot="1">
      <c r="A788" s="113"/>
      <c r="B788" s="124" t="s">
        <v>832</v>
      </c>
      <c r="C788" s="16"/>
      <c r="D788" s="115">
        <f>SUM(D738:D787)</f>
        <v>335</v>
      </c>
      <c r="E788" s="165"/>
      <c r="F788" s="115">
        <f>SUM(F738:F787)</f>
        <v>7</v>
      </c>
      <c r="G788" s="115">
        <f aca="true" t="shared" si="77" ref="G788:AY788">SUM(G738:G787)</f>
        <v>12</v>
      </c>
      <c r="H788" s="115">
        <f t="shared" si="77"/>
        <v>0</v>
      </c>
      <c r="I788" s="115">
        <f t="shared" si="77"/>
        <v>0</v>
      </c>
      <c r="J788" s="115">
        <f t="shared" si="77"/>
        <v>54</v>
      </c>
      <c r="K788" s="115">
        <f t="shared" si="77"/>
        <v>0</v>
      </c>
      <c r="L788" s="115">
        <f t="shared" si="77"/>
        <v>12</v>
      </c>
      <c r="M788" s="115">
        <f t="shared" si="77"/>
        <v>0</v>
      </c>
      <c r="N788" s="115">
        <f t="shared" si="77"/>
        <v>3</v>
      </c>
      <c r="O788" s="115">
        <f t="shared" si="77"/>
        <v>2</v>
      </c>
      <c r="P788" s="115">
        <f t="shared" si="77"/>
        <v>12</v>
      </c>
      <c r="Q788" s="115">
        <f t="shared" si="77"/>
        <v>0</v>
      </c>
      <c r="R788" s="115">
        <f t="shared" si="77"/>
        <v>0</v>
      </c>
      <c r="S788" s="115">
        <f t="shared" si="77"/>
        <v>13</v>
      </c>
      <c r="T788" s="115">
        <f t="shared" si="77"/>
        <v>0</v>
      </c>
      <c r="U788" s="115">
        <f t="shared" si="77"/>
        <v>59</v>
      </c>
      <c r="V788" s="115">
        <f t="shared" si="77"/>
        <v>15</v>
      </c>
      <c r="W788" s="115">
        <f t="shared" si="77"/>
        <v>17</v>
      </c>
      <c r="X788" s="115">
        <f t="shared" si="77"/>
        <v>0</v>
      </c>
      <c r="Y788" s="115">
        <f t="shared" si="77"/>
        <v>0</v>
      </c>
      <c r="Z788" s="115">
        <f t="shared" si="77"/>
        <v>0</v>
      </c>
      <c r="AA788" s="115">
        <f t="shared" si="77"/>
        <v>0</v>
      </c>
      <c r="AB788" s="115">
        <f t="shared" si="77"/>
        <v>0</v>
      </c>
      <c r="AC788" s="115">
        <f t="shared" si="77"/>
        <v>0</v>
      </c>
      <c r="AD788" s="115">
        <f t="shared" si="77"/>
        <v>0</v>
      </c>
      <c r="AE788" s="115">
        <f t="shared" si="77"/>
        <v>0</v>
      </c>
      <c r="AF788" s="115">
        <f t="shared" si="77"/>
        <v>0</v>
      </c>
      <c r="AG788" s="115">
        <f t="shared" si="77"/>
        <v>0</v>
      </c>
      <c r="AH788" s="115">
        <f t="shared" si="77"/>
        <v>0</v>
      </c>
      <c r="AI788" s="115">
        <f t="shared" si="77"/>
        <v>8</v>
      </c>
      <c r="AJ788" s="115">
        <f t="shared" si="77"/>
        <v>50</v>
      </c>
      <c r="AK788" s="115">
        <f t="shared" si="77"/>
        <v>36</v>
      </c>
      <c r="AL788" s="115">
        <f t="shared" si="77"/>
        <v>0</v>
      </c>
      <c r="AM788" s="115">
        <f t="shared" si="77"/>
        <v>4</v>
      </c>
      <c r="AN788" s="115">
        <f t="shared" si="77"/>
        <v>0</v>
      </c>
      <c r="AO788" s="115">
        <f t="shared" si="77"/>
        <v>0</v>
      </c>
      <c r="AP788" s="115">
        <f t="shared" si="77"/>
        <v>1</v>
      </c>
      <c r="AQ788" s="115">
        <f t="shared" si="77"/>
        <v>3</v>
      </c>
      <c r="AR788" s="115">
        <f t="shared" si="77"/>
        <v>2</v>
      </c>
      <c r="AS788" s="115">
        <f t="shared" si="77"/>
        <v>0</v>
      </c>
      <c r="AT788" s="115">
        <f t="shared" si="77"/>
        <v>9</v>
      </c>
      <c r="AU788" s="115">
        <f t="shared" si="77"/>
        <v>0</v>
      </c>
      <c r="AV788" s="115">
        <f t="shared" si="77"/>
        <v>1</v>
      </c>
      <c r="AW788" s="115">
        <f t="shared" si="77"/>
        <v>15</v>
      </c>
      <c r="AX788" s="115">
        <f t="shared" si="77"/>
        <v>0</v>
      </c>
      <c r="AY788" s="115">
        <f t="shared" si="77"/>
        <v>0</v>
      </c>
    </row>
    <row r="789" spans="2:51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</row>
    <row r="790" spans="2:51" ht="16.5" thickBot="1">
      <c r="B790" s="94"/>
      <c r="C790" s="125" t="s">
        <v>852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</row>
    <row r="791" spans="2:51" ht="14.25">
      <c r="B791" s="128" t="s">
        <v>853</v>
      </c>
      <c r="C791" s="129" t="s">
        <v>854</v>
      </c>
      <c r="D791" s="42">
        <f aca="true" t="shared" si="78" ref="D791:D822">SUM(F791:AY791)</f>
        <v>0</v>
      </c>
      <c r="E791" s="158">
        <f aca="true" t="shared" si="79" ref="E791:E822">COUNT(F791:AY791)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</row>
    <row r="792" spans="2:51" ht="14.25">
      <c r="B792" s="130" t="s">
        <v>855</v>
      </c>
      <c r="C792" s="131" t="s">
        <v>856</v>
      </c>
      <c r="D792" s="43">
        <f t="shared" si="78"/>
        <v>1</v>
      </c>
      <c r="E792" s="159">
        <f t="shared" si="79"/>
        <v>1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>
        <v>1</v>
      </c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</row>
    <row r="793" spans="2:51" ht="14.25">
      <c r="B793" s="130" t="s">
        <v>857</v>
      </c>
      <c r="C793" s="131" t="s">
        <v>1001</v>
      </c>
      <c r="D793" s="43">
        <f t="shared" si="78"/>
        <v>0</v>
      </c>
      <c r="E793" s="159">
        <f t="shared" si="79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</row>
    <row r="794" spans="2:51" ht="14.25">
      <c r="B794" s="130" t="s">
        <v>858</v>
      </c>
      <c r="C794" s="131" t="s">
        <v>859</v>
      </c>
      <c r="D794" s="43">
        <f t="shared" si="78"/>
        <v>0</v>
      </c>
      <c r="E794" s="159">
        <f t="shared" si="79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</row>
    <row r="795" spans="2:51" ht="14.25">
      <c r="B795" s="130" t="s">
        <v>860</v>
      </c>
      <c r="C795" s="131" t="s">
        <v>1002</v>
      </c>
      <c r="D795" s="43">
        <f t="shared" si="78"/>
        <v>0</v>
      </c>
      <c r="E795" s="159">
        <f t="shared" si="79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</row>
    <row r="796" spans="2:51" ht="14.25">
      <c r="B796" s="130" t="s">
        <v>861</v>
      </c>
      <c r="C796" s="131" t="s">
        <v>862</v>
      </c>
      <c r="D796" s="43">
        <f t="shared" si="78"/>
        <v>0</v>
      </c>
      <c r="E796" s="159">
        <f t="shared" si="79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</row>
    <row r="797" spans="2:51" ht="14.25">
      <c r="B797" s="130" t="s">
        <v>863</v>
      </c>
      <c r="C797" s="131" t="s">
        <v>864</v>
      </c>
      <c r="D797" s="43">
        <f t="shared" si="78"/>
        <v>0</v>
      </c>
      <c r="E797" s="159">
        <f t="shared" si="79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</row>
    <row r="798" spans="2:51" ht="14.25">
      <c r="B798" s="130" t="s">
        <v>865</v>
      </c>
      <c r="C798" s="131" t="s">
        <v>866</v>
      </c>
      <c r="D798" s="43">
        <f t="shared" si="78"/>
        <v>0</v>
      </c>
      <c r="E798" s="159">
        <f t="shared" si="79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</row>
    <row r="799" spans="2:51" ht="14.25">
      <c r="B799" s="130" t="s">
        <v>867</v>
      </c>
      <c r="C799" s="131" t="s">
        <v>868</v>
      </c>
      <c r="D799" s="43">
        <f t="shared" si="78"/>
        <v>0</v>
      </c>
      <c r="E799" s="159">
        <f t="shared" si="79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</row>
    <row r="800" spans="2:51" ht="14.25">
      <c r="B800" s="130" t="s">
        <v>869</v>
      </c>
      <c r="C800" s="131" t="s">
        <v>870</v>
      </c>
      <c r="D800" s="43">
        <f t="shared" si="78"/>
        <v>0</v>
      </c>
      <c r="E800" s="159">
        <f t="shared" si="79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</row>
    <row r="801" spans="2:51" ht="14.25">
      <c r="B801" s="130" t="s">
        <v>871</v>
      </c>
      <c r="C801" s="131" t="s">
        <v>872</v>
      </c>
      <c r="D801" s="43">
        <f t="shared" si="78"/>
        <v>0</v>
      </c>
      <c r="E801" s="159">
        <f t="shared" si="79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</row>
    <row r="802" spans="2:51" ht="14.25">
      <c r="B802" s="130" t="s">
        <v>873</v>
      </c>
      <c r="C802" s="131" t="s">
        <v>874</v>
      </c>
      <c r="D802" s="43">
        <f t="shared" si="78"/>
        <v>0</v>
      </c>
      <c r="E802" s="159">
        <f t="shared" si="79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</row>
    <row r="803" spans="2:51" ht="14.25">
      <c r="B803" s="130" t="s">
        <v>875</v>
      </c>
      <c r="C803" s="131" t="s">
        <v>1003</v>
      </c>
      <c r="D803" s="43">
        <f t="shared" si="78"/>
        <v>0</v>
      </c>
      <c r="E803" s="159">
        <f t="shared" si="79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</row>
    <row r="804" spans="2:51" ht="14.25">
      <c r="B804" s="130" t="s">
        <v>876</v>
      </c>
      <c r="C804" s="131" t="s">
        <v>877</v>
      </c>
      <c r="D804" s="43">
        <f t="shared" si="78"/>
        <v>0</v>
      </c>
      <c r="E804" s="159">
        <f t="shared" si="79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</row>
    <row r="805" spans="2:51" ht="14.25">
      <c r="B805" s="130" t="s">
        <v>878</v>
      </c>
      <c r="C805" s="131" t="s">
        <v>879</v>
      </c>
      <c r="D805" s="43">
        <f t="shared" si="78"/>
        <v>0</v>
      </c>
      <c r="E805" s="159">
        <f t="shared" si="79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</row>
    <row r="806" spans="2:51" ht="14.25">
      <c r="B806" s="130" t="s">
        <v>880</v>
      </c>
      <c r="C806" s="131" t="s">
        <v>881</v>
      </c>
      <c r="D806" s="43">
        <f t="shared" si="78"/>
        <v>0</v>
      </c>
      <c r="E806" s="159">
        <f t="shared" si="79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</row>
    <row r="807" spans="2:51" ht="14.25">
      <c r="B807" s="130" t="s">
        <v>882</v>
      </c>
      <c r="C807" s="131" t="s">
        <v>883</v>
      </c>
      <c r="D807" s="43">
        <f t="shared" si="78"/>
        <v>0</v>
      </c>
      <c r="E807" s="159">
        <f t="shared" si="79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</row>
    <row r="808" spans="2:51" ht="14.25">
      <c r="B808" s="130" t="s">
        <v>884</v>
      </c>
      <c r="C808" s="131" t="s">
        <v>885</v>
      </c>
      <c r="D808" s="43">
        <f t="shared" si="78"/>
        <v>0</v>
      </c>
      <c r="E808" s="159">
        <f t="shared" si="79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</row>
    <row r="809" spans="2:51" ht="14.25">
      <c r="B809" s="130" t="s">
        <v>886</v>
      </c>
      <c r="C809" s="131" t="s">
        <v>887</v>
      </c>
      <c r="D809" s="43">
        <f t="shared" si="78"/>
        <v>0</v>
      </c>
      <c r="E809" s="159">
        <f t="shared" si="79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</row>
    <row r="810" spans="2:51" ht="14.25">
      <c r="B810" s="130" t="s">
        <v>888</v>
      </c>
      <c r="C810" s="131" t="s">
        <v>889</v>
      </c>
      <c r="D810" s="43">
        <f t="shared" si="78"/>
        <v>0</v>
      </c>
      <c r="E810" s="159">
        <f t="shared" si="79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</row>
    <row r="811" spans="2:51" ht="14.25">
      <c r="B811" s="130" t="s">
        <v>890</v>
      </c>
      <c r="C811" s="131" t="s">
        <v>891</v>
      </c>
      <c r="D811" s="43">
        <f t="shared" si="78"/>
        <v>0</v>
      </c>
      <c r="E811" s="159">
        <f t="shared" si="79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</row>
    <row r="812" spans="2:51" ht="14.25">
      <c r="B812" s="130" t="s">
        <v>892</v>
      </c>
      <c r="C812" s="131" t="s">
        <v>893</v>
      </c>
      <c r="D812" s="43">
        <f t="shared" si="78"/>
        <v>1</v>
      </c>
      <c r="E812" s="159">
        <f t="shared" si="79"/>
        <v>1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>
        <v>1</v>
      </c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</row>
    <row r="813" spans="2:51" ht="14.25">
      <c r="B813" s="130" t="s">
        <v>894</v>
      </c>
      <c r="C813" s="131" t="s">
        <v>895</v>
      </c>
      <c r="D813" s="43">
        <f t="shared" si="78"/>
        <v>0</v>
      </c>
      <c r="E813" s="159">
        <f t="shared" si="79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</row>
    <row r="814" spans="2:51" ht="14.25">
      <c r="B814" s="130" t="s">
        <v>896</v>
      </c>
      <c r="C814" s="131" t="s">
        <v>897</v>
      </c>
      <c r="D814" s="43">
        <f t="shared" si="78"/>
        <v>0</v>
      </c>
      <c r="E814" s="159">
        <f t="shared" si="79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</row>
    <row r="815" spans="2:51" ht="14.25">
      <c r="B815" s="130" t="s">
        <v>898</v>
      </c>
      <c r="C815" s="131" t="s">
        <v>899</v>
      </c>
      <c r="D815" s="43">
        <f t="shared" si="78"/>
        <v>0</v>
      </c>
      <c r="E815" s="159">
        <f t="shared" si="79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</row>
    <row r="816" spans="2:51" ht="14.25">
      <c r="B816" s="130" t="s">
        <v>900</v>
      </c>
      <c r="C816" s="131" t="s">
        <v>901</v>
      </c>
      <c r="D816" s="43">
        <f t="shared" si="78"/>
        <v>0</v>
      </c>
      <c r="E816" s="159">
        <f t="shared" si="79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</row>
    <row r="817" spans="2:51" ht="14.25">
      <c r="B817" s="130" t="s">
        <v>902</v>
      </c>
      <c r="C817" s="131" t="s">
        <v>903</v>
      </c>
      <c r="D817" s="43">
        <f t="shared" si="78"/>
        <v>0</v>
      </c>
      <c r="E817" s="159">
        <f t="shared" si="79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</row>
    <row r="818" spans="2:51" ht="14.25">
      <c r="B818" s="130" t="s">
        <v>904</v>
      </c>
      <c r="C818" s="131" t="s">
        <v>905</v>
      </c>
      <c r="D818" s="43">
        <f t="shared" si="78"/>
        <v>0</v>
      </c>
      <c r="E818" s="159">
        <f t="shared" si="79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</row>
    <row r="819" spans="2:51" ht="14.25">
      <c r="B819" s="130" t="s">
        <v>906</v>
      </c>
      <c r="C819" s="131" t="s">
        <v>907</v>
      </c>
      <c r="D819" s="43">
        <f t="shared" si="78"/>
        <v>0</v>
      </c>
      <c r="E819" s="159">
        <f t="shared" si="79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</row>
    <row r="820" spans="2:51" ht="14.25">
      <c r="B820" s="130" t="s">
        <v>908</v>
      </c>
      <c r="C820" s="131" t="s">
        <v>909</v>
      </c>
      <c r="D820" s="43">
        <f t="shared" si="78"/>
        <v>0</v>
      </c>
      <c r="E820" s="159">
        <f t="shared" si="79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</row>
    <row r="821" spans="2:51" ht="14.25">
      <c r="B821" s="130" t="s">
        <v>910</v>
      </c>
      <c r="C821" s="131" t="s">
        <v>1004</v>
      </c>
      <c r="D821" s="43">
        <f t="shared" si="78"/>
        <v>0</v>
      </c>
      <c r="E821" s="159">
        <f t="shared" si="79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</row>
    <row r="822" spans="2:51" ht="14.25">
      <c r="B822" s="130" t="s">
        <v>911</v>
      </c>
      <c r="C822" s="131" t="s">
        <v>912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</row>
    <row r="823" spans="2:51" ht="14.25">
      <c r="B823" s="130" t="s">
        <v>913</v>
      </c>
      <c r="C823" s="131" t="s">
        <v>1005</v>
      </c>
      <c r="D823" s="43">
        <f aca="true" t="shared" si="80" ref="D823:D847">SUM(F823:AY823)</f>
        <v>0</v>
      </c>
      <c r="E823" s="159">
        <f aca="true" t="shared" si="81" ref="E823:E841">COUNT(F823:AY823)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</row>
    <row r="824" spans="2:51" ht="14.25">
      <c r="B824" s="130" t="s">
        <v>914</v>
      </c>
      <c r="C824" s="131" t="s">
        <v>1006</v>
      </c>
      <c r="D824" s="43">
        <f t="shared" si="80"/>
        <v>5</v>
      </c>
      <c r="E824" s="159">
        <f t="shared" si="81"/>
        <v>1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>
        <v>5</v>
      </c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</row>
    <row r="825" spans="2:51" ht="14.25">
      <c r="B825" s="130" t="s">
        <v>915</v>
      </c>
      <c r="C825" s="131" t="s">
        <v>916</v>
      </c>
      <c r="D825" s="43">
        <f t="shared" si="80"/>
        <v>0</v>
      </c>
      <c r="E825" s="159">
        <f t="shared" si="81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</row>
    <row r="826" spans="2:51" ht="14.25">
      <c r="B826" s="130" t="s">
        <v>917</v>
      </c>
      <c r="C826" s="131" t="s">
        <v>918</v>
      </c>
      <c r="D826" s="43">
        <f t="shared" si="80"/>
        <v>0</v>
      </c>
      <c r="E826" s="159">
        <f t="shared" si="81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</row>
    <row r="827" spans="2:51" ht="14.25">
      <c r="B827" s="130" t="s">
        <v>919</v>
      </c>
      <c r="C827" s="131" t="s">
        <v>920</v>
      </c>
      <c r="D827" s="43">
        <f t="shared" si="80"/>
        <v>0</v>
      </c>
      <c r="E827" s="159">
        <f t="shared" si="81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</row>
    <row r="828" spans="2:51" ht="14.25">
      <c r="B828" s="130" t="s">
        <v>921</v>
      </c>
      <c r="C828" s="131" t="s">
        <v>922</v>
      </c>
      <c r="D828" s="43">
        <f t="shared" si="80"/>
        <v>0</v>
      </c>
      <c r="E828" s="159">
        <f t="shared" si="81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</row>
    <row r="829" spans="2:51" ht="14.25">
      <c r="B829" s="130" t="s">
        <v>923</v>
      </c>
      <c r="C829" s="131" t="s">
        <v>924</v>
      </c>
      <c r="D829" s="43">
        <f t="shared" si="80"/>
        <v>1</v>
      </c>
      <c r="E829" s="159">
        <f t="shared" si="81"/>
        <v>1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>
        <v>1</v>
      </c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</row>
    <row r="830" spans="2:51" ht="14.25">
      <c r="B830" s="130" t="s">
        <v>925</v>
      </c>
      <c r="C830" s="131" t="s">
        <v>926</v>
      </c>
      <c r="D830" s="43">
        <f t="shared" si="80"/>
        <v>0</v>
      </c>
      <c r="E830" s="159">
        <f t="shared" si="81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</row>
    <row r="831" spans="2:51" ht="14.25">
      <c r="B831" s="130" t="s">
        <v>927</v>
      </c>
      <c r="C831" s="131" t="s">
        <v>928</v>
      </c>
      <c r="D831" s="43">
        <f t="shared" si="80"/>
        <v>0</v>
      </c>
      <c r="E831" s="159">
        <f t="shared" si="81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</row>
    <row r="832" spans="2:51" ht="14.25">
      <c r="B832" s="130" t="s">
        <v>929</v>
      </c>
      <c r="C832" s="131" t="s">
        <v>930</v>
      </c>
      <c r="D832" s="43">
        <f t="shared" si="80"/>
        <v>2</v>
      </c>
      <c r="E832" s="159">
        <f t="shared" si="81"/>
        <v>1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>
        <v>2</v>
      </c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</row>
    <row r="833" spans="2:51" ht="14.25">
      <c r="B833" s="130" t="s">
        <v>931</v>
      </c>
      <c r="C833" s="131" t="s">
        <v>1007</v>
      </c>
      <c r="D833" s="43">
        <f t="shared" si="80"/>
        <v>0</v>
      </c>
      <c r="E833" s="159">
        <f t="shared" si="81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</row>
    <row r="834" spans="2:51" ht="14.25">
      <c r="B834" s="130" t="s">
        <v>932</v>
      </c>
      <c r="C834" s="131" t="s">
        <v>933</v>
      </c>
      <c r="D834" s="43">
        <f t="shared" si="80"/>
        <v>0</v>
      </c>
      <c r="E834" s="159">
        <f t="shared" si="81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</row>
    <row r="835" spans="2:51" ht="14.25">
      <c r="B835" s="130" t="s">
        <v>934</v>
      </c>
      <c r="C835" s="131" t="s">
        <v>1012</v>
      </c>
      <c r="D835" s="43">
        <f t="shared" si="80"/>
        <v>0</v>
      </c>
      <c r="E835" s="159">
        <f t="shared" si="81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</row>
    <row r="836" spans="2:51" ht="14.25">
      <c r="B836" s="130" t="s">
        <v>935</v>
      </c>
      <c r="C836" s="131" t="s">
        <v>936</v>
      </c>
      <c r="D836" s="43">
        <f t="shared" si="80"/>
        <v>0</v>
      </c>
      <c r="E836" s="159">
        <f t="shared" si="81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</row>
    <row r="837" spans="2:51" ht="14.25">
      <c r="B837" s="130" t="s">
        <v>937</v>
      </c>
      <c r="C837" s="131" t="s">
        <v>1008</v>
      </c>
      <c r="D837" s="43">
        <f t="shared" si="80"/>
        <v>0</v>
      </c>
      <c r="E837" s="159">
        <f t="shared" si="81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</row>
    <row r="838" spans="2:51" ht="14.25">
      <c r="B838" s="130" t="s">
        <v>938</v>
      </c>
      <c r="C838" s="131" t="s">
        <v>1009</v>
      </c>
      <c r="D838" s="43">
        <f t="shared" si="80"/>
        <v>0</v>
      </c>
      <c r="E838" s="159">
        <f t="shared" si="81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</row>
    <row r="839" spans="2:51" ht="14.25">
      <c r="B839" s="130" t="s">
        <v>939</v>
      </c>
      <c r="C839" s="131" t="s">
        <v>1011</v>
      </c>
      <c r="D839" s="43">
        <f t="shared" si="80"/>
        <v>0</v>
      </c>
      <c r="E839" s="159">
        <f t="shared" si="81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</row>
    <row r="840" spans="2:51" ht="14.25">
      <c r="B840" s="130" t="s">
        <v>940</v>
      </c>
      <c r="C840" s="131" t="s">
        <v>1010</v>
      </c>
      <c r="D840" s="43">
        <f t="shared" si="80"/>
        <v>0</v>
      </c>
      <c r="E840" s="159">
        <f t="shared" si="81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</row>
    <row r="841" spans="2:51" ht="15" thickBot="1">
      <c r="B841" s="130" t="s">
        <v>941</v>
      </c>
      <c r="C841" s="131" t="s">
        <v>942</v>
      </c>
      <c r="D841" s="43">
        <f t="shared" si="80"/>
        <v>0</v>
      </c>
      <c r="E841" s="168">
        <f t="shared" si="81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</row>
    <row r="842" spans="2:51" ht="15" hidden="1" thickBot="1">
      <c r="B842" s="130"/>
      <c r="C842" s="131"/>
      <c r="D842" s="43">
        <f t="shared" si="80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</row>
    <row r="843" spans="2:51" ht="15" hidden="1" thickBot="1">
      <c r="B843" s="130"/>
      <c r="C843" s="131"/>
      <c r="D843" s="43">
        <f t="shared" si="80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</row>
    <row r="844" spans="2:51" ht="15" hidden="1" thickBot="1">
      <c r="B844" s="130"/>
      <c r="C844" s="131"/>
      <c r="D844" s="43">
        <f t="shared" si="80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</row>
    <row r="845" spans="2:51" ht="15" hidden="1" thickBot="1">
      <c r="B845" s="130"/>
      <c r="C845" s="131"/>
      <c r="D845" s="43">
        <f t="shared" si="80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</row>
    <row r="846" spans="2:51" ht="15" hidden="1" thickBot="1">
      <c r="B846" s="132"/>
      <c r="C846" s="133"/>
      <c r="D846" s="170">
        <f t="shared" si="80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</row>
    <row r="847" spans="1:51" s="114" customFormat="1" ht="16.5" thickBot="1">
      <c r="A847" s="113"/>
      <c r="B847" s="134"/>
      <c r="C847" s="16" t="s">
        <v>943</v>
      </c>
      <c r="D847" s="171">
        <f t="shared" si="80"/>
        <v>10</v>
      </c>
      <c r="E847" s="165"/>
      <c r="F847" s="135">
        <f>SUM(F791:F846)</f>
        <v>0</v>
      </c>
      <c r="G847" s="135">
        <f aca="true" t="shared" si="82" ref="G847:AY847">SUM(G791:G846)</f>
        <v>0</v>
      </c>
      <c r="H847" s="135">
        <f t="shared" si="82"/>
        <v>0</v>
      </c>
      <c r="I847" s="135">
        <f t="shared" si="82"/>
        <v>0</v>
      </c>
      <c r="J847" s="135">
        <f t="shared" si="82"/>
        <v>0</v>
      </c>
      <c r="K847" s="135">
        <f t="shared" si="82"/>
        <v>0</v>
      </c>
      <c r="L847" s="135">
        <f t="shared" si="82"/>
        <v>0</v>
      </c>
      <c r="M847" s="135">
        <f t="shared" si="82"/>
        <v>0</v>
      </c>
      <c r="N847" s="135">
        <f t="shared" si="82"/>
        <v>0</v>
      </c>
      <c r="O847" s="135">
        <f t="shared" si="82"/>
        <v>0</v>
      </c>
      <c r="P847" s="135">
        <f t="shared" si="82"/>
        <v>0</v>
      </c>
      <c r="Q847" s="135">
        <f t="shared" si="82"/>
        <v>0</v>
      </c>
      <c r="R847" s="135">
        <f t="shared" si="82"/>
        <v>0</v>
      </c>
      <c r="S847" s="135">
        <f t="shared" si="82"/>
        <v>0</v>
      </c>
      <c r="T847" s="135">
        <f t="shared" si="82"/>
        <v>0</v>
      </c>
      <c r="U847" s="135">
        <f t="shared" si="82"/>
        <v>0</v>
      </c>
      <c r="V847" s="135">
        <f t="shared" si="82"/>
        <v>0</v>
      </c>
      <c r="W847" s="135">
        <f t="shared" si="82"/>
        <v>0</v>
      </c>
      <c r="X847" s="135">
        <f t="shared" si="82"/>
        <v>0</v>
      </c>
      <c r="Y847" s="135">
        <f t="shared" si="82"/>
        <v>0</v>
      </c>
      <c r="Z847" s="135">
        <f t="shared" si="82"/>
        <v>0</v>
      </c>
      <c r="AA847" s="135">
        <f t="shared" si="82"/>
        <v>0</v>
      </c>
      <c r="AB847" s="135">
        <f t="shared" si="82"/>
        <v>0</v>
      </c>
      <c r="AC847" s="135">
        <f t="shared" si="82"/>
        <v>0</v>
      </c>
      <c r="AD847" s="135">
        <f t="shared" si="82"/>
        <v>0</v>
      </c>
      <c r="AE847" s="135">
        <f t="shared" si="82"/>
        <v>0</v>
      </c>
      <c r="AF847" s="135">
        <f t="shared" si="82"/>
        <v>0</v>
      </c>
      <c r="AG847" s="135">
        <f t="shared" si="82"/>
        <v>10</v>
      </c>
      <c r="AH847" s="135">
        <f t="shared" si="82"/>
        <v>0</v>
      </c>
      <c r="AI847" s="135">
        <f t="shared" si="82"/>
        <v>0</v>
      </c>
      <c r="AJ847" s="135">
        <f t="shared" si="82"/>
        <v>0</v>
      </c>
      <c r="AK847" s="135">
        <f t="shared" si="82"/>
        <v>0</v>
      </c>
      <c r="AL847" s="135">
        <f t="shared" si="82"/>
        <v>0</v>
      </c>
      <c r="AM847" s="135">
        <f t="shared" si="82"/>
        <v>0</v>
      </c>
      <c r="AN847" s="135">
        <f t="shared" si="82"/>
        <v>0</v>
      </c>
      <c r="AO847" s="135">
        <f t="shared" si="82"/>
        <v>0</v>
      </c>
      <c r="AP847" s="135">
        <f t="shared" si="82"/>
        <v>0</v>
      </c>
      <c r="AQ847" s="135">
        <f t="shared" si="82"/>
        <v>0</v>
      </c>
      <c r="AR847" s="135">
        <f t="shared" si="82"/>
        <v>0</v>
      </c>
      <c r="AS847" s="135">
        <f t="shared" si="82"/>
        <v>0</v>
      </c>
      <c r="AT847" s="135">
        <f t="shared" si="82"/>
        <v>0</v>
      </c>
      <c r="AU847" s="135">
        <f t="shared" si="82"/>
        <v>0</v>
      </c>
      <c r="AV847" s="135">
        <f t="shared" si="82"/>
        <v>0</v>
      </c>
      <c r="AW847" s="135">
        <f t="shared" si="82"/>
        <v>0</v>
      </c>
      <c r="AX847" s="135">
        <f t="shared" si="82"/>
        <v>0</v>
      </c>
      <c r="AY847" s="135">
        <f t="shared" si="82"/>
        <v>0</v>
      </c>
    </row>
    <row r="848" spans="2:51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  <c r="AX848" s="75"/>
      <c r="AY848" s="75"/>
    </row>
    <row r="849" spans="1:5" s="114" customFormat="1" ht="16.5" thickBot="1">
      <c r="A849" s="113"/>
      <c r="B849" s="124" t="s">
        <v>944</v>
      </c>
      <c r="C849" s="126"/>
      <c r="D849" s="165"/>
      <c r="E849" s="165"/>
    </row>
    <row r="850" spans="2:51" ht="14.25">
      <c r="B850" s="78" t="s">
        <v>1060</v>
      </c>
      <c r="C850" s="79"/>
      <c r="D850" s="121">
        <f aca="true" t="shared" si="83" ref="D850:D897">SUM(F850:AY850)</f>
        <v>3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>
        <v>3</v>
      </c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</row>
    <row r="851" spans="2:51" ht="14.25">
      <c r="B851" s="91" t="s">
        <v>1061</v>
      </c>
      <c r="C851" s="92"/>
      <c r="D851" s="122">
        <f t="shared" si="83"/>
        <v>2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>
        <v>2</v>
      </c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/>
      <c r="AW851" s="93"/>
      <c r="AX851" s="93"/>
      <c r="AY851" s="93"/>
    </row>
    <row r="852" spans="2:51" ht="14.25">
      <c r="B852" s="91"/>
      <c r="C852" s="92"/>
      <c r="D852" s="122">
        <f t="shared" si="83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  <c r="AX852" s="93"/>
      <c r="AY852" s="93"/>
    </row>
    <row r="853" spans="2:51" ht="14.25">
      <c r="B853" s="91"/>
      <c r="C853" s="92"/>
      <c r="D853" s="122">
        <f t="shared" si="83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93"/>
      <c r="AV853" s="93"/>
      <c r="AW853" s="93"/>
      <c r="AX853" s="93"/>
      <c r="AY853" s="93"/>
    </row>
    <row r="854" spans="2:51" ht="14.25">
      <c r="B854" s="91"/>
      <c r="C854" s="92"/>
      <c r="D854" s="122">
        <f t="shared" si="83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93"/>
      <c r="AV854" s="93"/>
      <c r="AW854" s="93"/>
      <c r="AX854" s="93"/>
      <c r="AY854" s="93"/>
    </row>
    <row r="855" spans="2:51" ht="14.25">
      <c r="B855" s="91"/>
      <c r="C855" s="92"/>
      <c r="D855" s="122">
        <f t="shared" si="83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  <c r="AX855" s="93"/>
      <c r="AY855" s="93"/>
    </row>
    <row r="856" spans="2:51" ht="14.25">
      <c r="B856" s="91"/>
      <c r="C856" s="92"/>
      <c r="D856" s="122">
        <f t="shared" si="83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  <c r="AX856" s="93"/>
      <c r="AY856" s="93"/>
    </row>
    <row r="857" spans="2:51" ht="14.25">
      <c r="B857" s="91"/>
      <c r="C857" s="92"/>
      <c r="D857" s="122">
        <f t="shared" si="83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  <c r="AX857" s="93"/>
      <c r="AY857" s="93"/>
    </row>
    <row r="858" spans="2:51" ht="14.25">
      <c r="B858" s="91"/>
      <c r="C858" s="92"/>
      <c r="D858" s="122">
        <f t="shared" si="83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AY858" s="93"/>
    </row>
    <row r="859" spans="2:51" ht="14.25">
      <c r="B859" s="91"/>
      <c r="C859" s="92"/>
      <c r="D859" s="122">
        <f t="shared" si="83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  <c r="AX859" s="93"/>
      <c r="AY859" s="93"/>
    </row>
    <row r="860" spans="2:51" ht="14.25">
      <c r="B860" s="91"/>
      <c r="C860" s="92"/>
      <c r="D860" s="122">
        <f t="shared" si="83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  <c r="AX860" s="93"/>
      <c r="AY860" s="93"/>
    </row>
    <row r="861" spans="2:51" ht="14.25">
      <c r="B861" s="91"/>
      <c r="C861" s="92"/>
      <c r="D861" s="122">
        <f t="shared" si="83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  <c r="AX861" s="93"/>
      <c r="AY861" s="93"/>
    </row>
    <row r="862" spans="2:51" ht="14.25">
      <c r="B862" s="91"/>
      <c r="C862" s="92"/>
      <c r="D862" s="122">
        <f t="shared" si="83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  <c r="AX862" s="93"/>
      <c r="AY862" s="93"/>
    </row>
    <row r="863" spans="2:51" ht="14.25">
      <c r="B863" s="91"/>
      <c r="C863" s="92"/>
      <c r="D863" s="122">
        <f t="shared" si="83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  <c r="AX863" s="93"/>
      <c r="AY863" s="93"/>
    </row>
    <row r="864" spans="2:51" ht="14.25">
      <c r="B864" s="91"/>
      <c r="C864" s="92"/>
      <c r="D864" s="122">
        <f t="shared" si="83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AY864" s="93"/>
    </row>
    <row r="865" spans="2:51" ht="15" thickBot="1">
      <c r="B865" s="91"/>
      <c r="C865" s="92"/>
      <c r="D865" s="122">
        <f t="shared" si="83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  <c r="AX865" s="93"/>
      <c r="AY865" s="93"/>
    </row>
    <row r="866" spans="2:51" ht="15" hidden="1" thickBot="1">
      <c r="B866" s="91"/>
      <c r="C866" s="92"/>
      <c r="D866" s="122">
        <f t="shared" si="83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  <c r="AX866" s="93"/>
      <c r="AY866" s="93"/>
    </row>
    <row r="867" spans="2:51" ht="15" hidden="1" thickBot="1">
      <c r="B867" s="91"/>
      <c r="C867" s="92"/>
      <c r="D867" s="122">
        <f t="shared" si="83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  <c r="AX867" s="93"/>
      <c r="AY867" s="93"/>
    </row>
    <row r="868" spans="2:51" ht="15" hidden="1" thickBot="1">
      <c r="B868" s="91"/>
      <c r="C868" s="92"/>
      <c r="D868" s="122">
        <f t="shared" si="83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  <c r="AX868" s="93"/>
      <c r="AY868" s="93"/>
    </row>
    <row r="869" spans="2:51" ht="15" hidden="1" thickBot="1">
      <c r="B869" s="91"/>
      <c r="C869" s="92"/>
      <c r="D869" s="122">
        <f t="shared" si="83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  <c r="AX869" s="93"/>
      <c r="AY869" s="93"/>
    </row>
    <row r="870" spans="2:51" ht="15" hidden="1" thickBot="1">
      <c r="B870" s="91"/>
      <c r="C870" s="92"/>
      <c r="D870" s="122">
        <f t="shared" si="83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AY870" s="93"/>
    </row>
    <row r="871" spans="2:51" ht="15" hidden="1" thickBot="1">
      <c r="B871" s="91"/>
      <c r="C871" s="92"/>
      <c r="D871" s="122">
        <f t="shared" si="83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  <c r="AX871" s="93"/>
      <c r="AY871" s="93"/>
    </row>
    <row r="872" spans="2:51" ht="15" hidden="1" thickBot="1">
      <c r="B872" s="91"/>
      <c r="C872" s="92"/>
      <c r="D872" s="122">
        <f t="shared" si="83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  <c r="AX872" s="93"/>
      <c r="AY872" s="93"/>
    </row>
    <row r="873" spans="2:51" ht="15" hidden="1" thickBot="1">
      <c r="B873" s="91"/>
      <c r="C873" s="92"/>
      <c r="D873" s="122">
        <f t="shared" si="83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93"/>
      <c r="AV873" s="93"/>
      <c r="AW873" s="93"/>
      <c r="AX873" s="93"/>
      <c r="AY873" s="93"/>
    </row>
    <row r="874" spans="2:51" ht="15" hidden="1" thickBot="1">
      <c r="B874" s="91"/>
      <c r="C874" s="92"/>
      <c r="D874" s="122">
        <f t="shared" si="83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  <c r="AX874" s="93"/>
      <c r="AY874" s="93"/>
    </row>
    <row r="875" spans="2:51" ht="15" hidden="1" thickBot="1">
      <c r="B875" s="91"/>
      <c r="C875" s="92"/>
      <c r="D875" s="122">
        <f t="shared" si="83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  <c r="AX875" s="93"/>
      <c r="AY875" s="93"/>
    </row>
    <row r="876" spans="2:51" ht="15" hidden="1" thickBot="1">
      <c r="B876" s="91"/>
      <c r="C876" s="92"/>
      <c r="D876" s="122">
        <f t="shared" si="83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  <c r="AX876" s="93"/>
      <c r="AY876" s="93"/>
    </row>
    <row r="877" spans="2:51" ht="15" hidden="1" thickBot="1">
      <c r="B877" s="91"/>
      <c r="C877" s="92"/>
      <c r="D877" s="122">
        <f t="shared" si="83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  <c r="AX877" s="93"/>
      <c r="AY877" s="93"/>
    </row>
    <row r="878" spans="2:51" ht="15" hidden="1" thickBot="1">
      <c r="B878" s="91"/>
      <c r="C878" s="92"/>
      <c r="D878" s="122">
        <f t="shared" si="83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  <c r="AX878" s="93"/>
      <c r="AY878" s="93"/>
    </row>
    <row r="879" spans="2:51" ht="15" hidden="1" thickBot="1">
      <c r="B879" s="91"/>
      <c r="C879" s="92"/>
      <c r="D879" s="122">
        <f t="shared" si="83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  <c r="AX879" s="93"/>
      <c r="AY879" s="93"/>
    </row>
    <row r="880" spans="2:51" ht="15" hidden="1" thickBot="1">
      <c r="B880" s="91"/>
      <c r="C880" s="92"/>
      <c r="D880" s="122">
        <f t="shared" si="83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  <c r="AX880" s="93"/>
      <c r="AY880" s="93"/>
    </row>
    <row r="881" spans="2:51" ht="15" hidden="1" thickBot="1">
      <c r="B881" s="91"/>
      <c r="C881" s="92"/>
      <c r="D881" s="122">
        <f t="shared" si="83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  <c r="AX881" s="93"/>
      <c r="AY881" s="93"/>
    </row>
    <row r="882" spans="2:51" ht="15" hidden="1" thickBot="1">
      <c r="B882" s="91"/>
      <c r="C882" s="92"/>
      <c r="D882" s="122">
        <f t="shared" si="83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93"/>
      <c r="AV882" s="93"/>
      <c r="AW882" s="93"/>
      <c r="AX882" s="93"/>
      <c r="AY882" s="93"/>
    </row>
    <row r="883" spans="2:51" ht="15" hidden="1" thickBot="1">
      <c r="B883" s="91"/>
      <c r="C883" s="92"/>
      <c r="D883" s="122">
        <f t="shared" si="83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  <c r="AX883" s="93"/>
      <c r="AY883" s="93"/>
    </row>
    <row r="884" spans="2:51" ht="15" hidden="1" thickBot="1">
      <c r="B884" s="91"/>
      <c r="C884" s="92"/>
      <c r="D884" s="122">
        <f t="shared" si="83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  <c r="AX884" s="93"/>
      <c r="AY884" s="93"/>
    </row>
    <row r="885" spans="2:51" ht="15" hidden="1" thickBot="1">
      <c r="B885" s="91"/>
      <c r="C885" s="92"/>
      <c r="D885" s="122">
        <f t="shared" si="83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  <c r="AX885" s="93"/>
      <c r="AY885" s="93"/>
    </row>
    <row r="886" spans="2:51" ht="15" hidden="1" thickBot="1">
      <c r="B886" s="91"/>
      <c r="C886" s="92"/>
      <c r="D886" s="122">
        <f t="shared" si="83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  <c r="AX886" s="93"/>
      <c r="AY886" s="93"/>
    </row>
    <row r="887" spans="2:51" ht="15" hidden="1" thickBot="1">
      <c r="B887" s="91"/>
      <c r="C887" s="92"/>
      <c r="D887" s="122">
        <f t="shared" si="83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93"/>
      <c r="AV887" s="93"/>
      <c r="AW887" s="93"/>
      <c r="AX887" s="93"/>
      <c r="AY887" s="93"/>
    </row>
    <row r="888" spans="2:51" ht="15" hidden="1" thickBot="1">
      <c r="B888" s="91"/>
      <c r="C888" s="92"/>
      <c r="D888" s="122">
        <f t="shared" si="83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  <c r="AX888" s="93"/>
      <c r="AY888" s="93"/>
    </row>
    <row r="889" spans="2:51" ht="15" hidden="1" thickBot="1">
      <c r="B889" s="91"/>
      <c r="C889" s="92"/>
      <c r="D889" s="122">
        <f t="shared" si="83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  <c r="AX889" s="93"/>
      <c r="AY889" s="93"/>
    </row>
    <row r="890" spans="2:51" ht="15" hidden="1" thickBot="1">
      <c r="B890" s="91"/>
      <c r="C890" s="92"/>
      <c r="D890" s="122">
        <f t="shared" si="83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  <c r="AX890" s="93"/>
      <c r="AY890" s="93"/>
    </row>
    <row r="891" spans="2:51" ht="15" hidden="1" thickBot="1">
      <c r="B891" s="91"/>
      <c r="C891" s="92"/>
      <c r="D891" s="122">
        <f t="shared" si="83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  <c r="AX891" s="93"/>
      <c r="AY891" s="93"/>
    </row>
    <row r="892" spans="2:51" ht="15" hidden="1" thickBot="1">
      <c r="B892" s="91"/>
      <c r="C892" s="92"/>
      <c r="D892" s="122">
        <f t="shared" si="83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  <c r="AS892" s="93"/>
      <c r="AT892" s="93"/>
      <c r="AU892" s="93"/>
      <c r="AV892" s="93"/>
      <c r="AW892" s="93"/>
      <c r="AX892" s="93"/>
      <c r="AY892" s="93"/>
    </row>
    <row r="893" spans="2:51" ht="15" hidden="1" thickBot="1">
      <c r="B893" s="91"/>
      <c r="C893" s="92"/>
      <c r="D893" s="122">
        <f t="shared" si="83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  <c r="AS893" s="93"/>
      <c r="AT893" s="93"/>
      <c r="AU893" s="93"/>
      <c r="AV893" s="93"/>
      <c r="AW893" s="93"/>
      <c r="AX893" s="93"/>
      <c r="AY893" s="93"/>
    </row>
    <row r="894" spans="2:51" ht="15" hidden="1" thickBot="1">
      <c r="B894" s="81"/>
      <c r="C894" s="82"/>
      <c r="D894" s="122">
        <f t="shared" si="83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</row>
    <row r="895" spans="2:51" ht="15" hidden="1" thickBot="1">
      <c r="B895" s="81"/>
      <c r="C895" s="82"/>
      <c r="D895" s="122">
        <f t="shared" si="83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</row>
    <row r="896" spans="2:51" ht="15" hidden="1" thickBot="1">
      <c r="B896" s="81"/>
      <c r="C896" s="82"/>
      <c r="D896" s="122">
        <f t="shared" si="83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</row>
    <row r="897" spans="2:51" ht="15" hidden="1" thickBot="1">
      <c r="B897" s="81"/>
      <c r="C897" s="82"/>
      <c r="D897" s="123">
        <f t="shared" si="83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</row>
    <row r="898" spans="1:51" s="114" customFormat="1" ht="16.5" thickBot="1">
      <c r="A898" s="113"/>
      <c r="B898" s="127" t="s">
        <v>834</v>
      </c>
      <c r="C898" s="15"/>
      <c r="D898" s="115">
        <f>SUM(D850:D897)</f>
        <v>5</v>
      </c>
      <c r="E898" s="165"/>
      <c r="F898" s="115">
        <f>SUM(F850:F897)</f>
        <v>0</v>
      </c>
      <c r="G898" s="115">
        <f aca="true" t="shared" si="84" ref="G898:AY898">SUM(G850:G897)</f>
        <v>0</v>
      </c>
      <c r="H898" s="115">
        <f t="shared" si="84"/>
        <v>0</v>
      </c>
      <c r="I898" s="115">
        <f t="shared" si="84"/>
        <v>0</v>
      </c>
      <c r="J898" s="115">
        <f t="shared" si="84"/>
        <v>0</v>
      </c>
      <c r="K898" s="115">
        <f t="shared" si="84"/>
        <v>0</v>
      </c>
      <c r="L898" s="115">
        <f t="shared" si="84"/>
        <v>0</v>
      </c>
      <c r="M898" s="115">
        <f t="shared" si="84"/>
        <v>0</v>
      </c>
      <c r="N898" s="115">
        <f t="shared" si="84"/>
        <v>0</v>
      </c>
      <c r="O898" s="115">
        <f t="shared" si="84"/>
        <v>0</v>
      </c>
      <c r="P898" s="115">
        <f t="shared" si="84"/>
        <v>0</v>
      </c>
      <c r="Q898" s="115">
        <f t="shared" si="84"/>
        <v>0</v>
      </c>
      <c r="R898" s="115">
        <f t="shared" si="84"/>
        <v>0</v>
      </c>
      <c r="S898" s="115">
        <f t="shared" si="84"/>
        <v>0</v>
      </c>
      <c r="T898" s="115">
        <f t="shared" si="84"/>
        <v>0</v>
      </c>
      <c r="U898" s="115">
        <f t="shared" si="84"/>
        <v>0</v>
      </c>
      <c r="V898" s="115">
        <f t="shared" si="84"/>
        <v>0</v>
      </c>
      <c r="W898" s="115">
        <f t="shared" si="84"/>
        <v>0</v>
      </c>
      <c r="X898" s="115">
        <f t="shared" si="84"/>
        <v>0</v>
      </c>
      <c r="Y898" s="115">
        <f t="shared" si="84"/>
        <v>0</v>
      </c>
      <c r="Z898" s="115">
        <f t="shared" si="84"/>
        <v>0</v>
      </c>
      <c r="AA898" s="115">
        <f t="shared" si="84"/>
        <v>0</v>
      </c>
      <c r="AB898" s="115">
        <f t="shared" si="84"/>
        <v>0</v>
      </c>
      <c r="AC898" s="115">
        <f t="shared" si="84"/>
        <v>0</v>
      </c>
      <c r="AD898" s="115">
        <f t="shared" si="84"/>
        <v>0</v>
      </c>
      <c r="AE898" s="115">
        <f t="shared" si="84"/>
        <v>0</v>
      </c>
      <c r="AF898" s="115">
        <f t="shared" si="84"/>
        <v>0</v>
      </c>
      <c r="AG898" s="115">
        <f t="shared" si="84"/>
        <v>5</v>
      </c>
      <c r="AH898" s="115">
        <f t="shared" si="84"/>
        <v>0</v>
      </c>
      <c r="AI898" s="115">
        <f t="shared" si="84"/>
        <v>0</v>
      </c>
      <c r="AJ898" s="115">
        <f t="shared" si="84"/>
        <v>0</v>
      </c>
      <c r="AK898" s="115">
        <f t="shared" si="84"/>
        <v>0</v>
      </c>
      <c r="AL898" s="115">
        <f t="shared" si="84"/>
        <v>0</v>
      </c>
      <c r="AM898" s="115">
        <f t="shared" si="84"/>
        <v>0</v>
      </c>
      <c r="AN898" s="115">
        <f t="shared" si="84"/>
        <v>0</v>
      </c>
      <c r="AO898" s="115">
        <f t="shared" si="84"/>
        <v>0</v>
      </c>
      <c r="AP898" s="115">
        <f t="shared" si="84"/>
        <v>0</v>
      </c>
      <c r="AQ898" s="115">
        <f t="shared" si="84"/>
        <v>0</v>
      </c>
      <c r="AR898" s="115">
        <f t="shared" si="84"/>
        <v>0</v>
      </c>
      <c r="AS898" s="115">
        <f t="shared" si="84"/>
        <v>0</v>
      </c>
      <c r="AT898" s="115">
        <f t="shared" si="84"/>
        <v>0</v>
      </c>
      <c r="AU898" s="115">
        <f t="shared" si="84"/>
        <v>0</v>
      </c>
      <c r="AV898" s="115">
        <f t="shared" si="84"/>
        <v>0</v>
      </c>
      <c r="AW898" s="115">
        <f t="shared" si="84"/>
        <v>0</v>
      </c>
      <c r="AX898" s="115">
        <f t="shared" si="84"/>
        <v>0</v>
      </c>
      <c r="AY898" s="115">
        <f t="shared" si="84"/>
        <v>0</v>
      </c>
    </row>
    <row r="899" spans="6:51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</row>
  </sheetData>
  <sheetProtection/>
  <mergeCells count="1">
    <mergeCell ref="B1:C1"/>
  </mergeCells>
  <conditionalFormatting sqref="F2:AD2 AH2:AT2 AX2:AY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AD2 AH2:AT2 AX2:AY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E2:AG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E2:AG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V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V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U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U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W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W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850:AY897 F669:AY734 F738:AY787 F791:AY846 F643:AY657 F403:AY639 F23:AY39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2016-10-04T13:11:17Z</dcterms:modified>
  <cp:category/>
  <cp:version/>
  <cp:contentType/>
  <cp:contentStatus/>
</cp:coreProperties>
</file>