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06" windowWidth="14820" windowHeight="115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<sst xmlns="http://schemas.openxmlformats.org/spreadsheetml/2006/main" count="1060" uniqueCount="1022">
  <si>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</si>
  <si>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</si>
  <si>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</si>
  <si>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</si>
  <si>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</si>
  <si>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</si>
  <si>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</si>
  <si>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</si>
  <si>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</si>
  <si>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</si>
  <si>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</si>
  <si>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</si>
  <si>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</si>
  <si>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</si>
  <si>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</si>
  <si>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</si>
  <si>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</si>
  <si>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</si>
  <si>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</si>
  <si>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</si>
  <si>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</si>
  <si>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</si>
  <si>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</si>
  <si>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</si>
  <si>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</si>
  <si>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</si>
  <si>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</si>
  <si>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</si>
  <si>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</si>
  <si>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</si>
  <si>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</si>
  <si>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</si>
  <si>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</si>
  <si>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</si>
  <si>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</si>
  <si>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</si>
  <si>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</si>
  <si>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</si>
  <si>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</si>
  <si>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</si>
  <si>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</si>
  <si>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</si>
  <si>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</si>
  <si>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</si>
  <si>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</si>
  <si>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</si>
  <si>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</si>
  <si>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</si>
  <si>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</si>
  <si>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</si>
  <si>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</si>
  <si>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</si>
  <si>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</si>
  <si>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</si>
  <si>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</si>
  <si>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</si>
  <si>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</si>
  <si>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</si>
  <si>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</si>
  <si>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</si>
  <si>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</si>
  <si>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</si>
  <si>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</si>
  <si>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</si>
  <si>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</si>
  <si>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</si>
  <si>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</si>
  <si>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</si>
  <si>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</si>
  <si>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</si>
  <si>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</si>
  <si>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</si>
  <si>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</si>
  <si>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</si>
  <si>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</si>
  <si>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</si>
  <si>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</si>
  <si>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</si>
  <si>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</si>
  <si>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</si>
  <si>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</si>
  <si>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</si>
  <si>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</si>
  <si>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</si>
  <si>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</si>
  <si>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</si>
  <si>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</si>
  <si>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</si>
  <si>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</si>
  <si>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</si>
  <si>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</si>
  <si>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</si>
  <si>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</si>
  <si>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</si>
  <si>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</si>
  <si>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</si>
  <si>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</si>
  <si>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</si>
  <si>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</si>
  <si>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</si>
  <si>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</si>
  <si>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</si>
  <si>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</si>
  <si>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</si>
  <si>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</si>
  <si>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</si>
  <si>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</si>
  <si>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</si>
  <si>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</si>
  <si>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</si>
  <si>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</si>
  <si>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</si>
  <si>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</si>
  <si>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</si>
  <si>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</si>
  <si>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</si>
  <si>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</si>
  <si>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</si>
  <si>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</si>
  <si>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</si>
  <si>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</si>
  <si>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</si>
  <si>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</si>
  <si>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</si>
  <si>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</si>
  <si>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</si>
  <si>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</si>
  <si>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</si>
  <si>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</si>
  <si>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</si>
  <si>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</si>
  <si>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</si>
  <si>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</si>
  <si>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</si>
  <si>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</si>
  <si>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</si>
  <si>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</si>
  <si>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</si>
  <si>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</si>
  <si>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</si>
  <si>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</si>
  <si>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</si>
  <si>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</si>
  <si>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</si>
  <si>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</si>
  <si>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</si>
  <si>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</si>
  <si>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</si>
  <si>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</si>
  <si>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</si>
  <si>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</si>
  <si>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</si>
  <si>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</si>
  <si>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</si>
  <si>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</si>
  <si>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</si>
  <si>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</si>
  <si>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</si>
  <si>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</si>
  <si>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</si>
  <si>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</si>
  <si>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</si>
  <si>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</si>
  <si>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</si>
  <si>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</si>
  <si>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</si>
  <si>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</si>
  <si>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</si>
  <si>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</si>
  <si>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</si>
  <si>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</si>
  <si>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</si>
  <si>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</si>
  <si>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</si>
  <si>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</si>
  <si>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</si>
  <si>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</si>
  <si>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</si>
  <si>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</si>
  <si>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</si>
  <si>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</si>
  <si>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</si>
  <si>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</si>
  <si>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</si>
  <si>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</si>
  <si>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</si>
  <si>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</si>
  <si>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</si>
  <si>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</si>
  <si>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</si>
  <si>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</si>
  <si>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</si>
  <si>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</si>
  <si>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</si>
  <si>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</si>
  <si>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</si>
  <si>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</si>
  <si>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</si>
  <si>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</si>
  <si>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</si>
  <si>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</si>
  <si>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</si>
  <si>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</si>
  <si>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</si>
  <si>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</si>
  <si>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</si>
  <si>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</si>
  <si>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</si>
  <si>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</si>
  <si>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</si>
  <si>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</si>
  <si>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</si>
  <si>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</si>
  <si>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</si>
  <si>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</si>
  <si>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</si>
  <si>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</si>
  <si>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</si>
  <si>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</si>
  <si>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</si>
  <si>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</si>
  <si>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</si>
  <si>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</si>
  <si>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</si>
  <si>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</si>
  <si>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</si>
  <si>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</si>
  <si>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</si>
  <si>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</si>
  <si>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</si>
  <si>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</si>
  <si>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</si>
  <si>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</si>
  <si>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</si>
  <si>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</si>
  <si>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</si>
  <si>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</si>
  <si>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</si>
  <si>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</si>
  <si>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</si>
  <si>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</si>
  <si>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</si>
  <si>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</si>
  <si>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</si>
  <si>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</si>
  <si>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</si>
  <si>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</si>
  <si>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</si>
  <si>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</si>
  <si>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</si>
  <si>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</si>
  <si>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</si>
  <si>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</si>
  <si>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</si>
  <si>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</si>
  <si>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</si>
  <si>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</si>
  <si>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</si>
  <si>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</si>
  <si>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</si>
  <si>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</si>
  <si>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</si>
  <si>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</si>
  <si>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</si>
  <si>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</si>
  <si>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</si>
  <si>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</si>
  <si>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</si>
  <si>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</si>
  <si>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</si>
  <si>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</si>
  <si>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</si>
  <si>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</si>
  <si>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</si>
  <si>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</si>
  <si>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</si>
  <si>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</si>
  <si>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</si>
  <si>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</si>
  <si>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</si>
  <si>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</si>
  <si>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</si>
  <si>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</si>
  <si>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</si>
  <si>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</si>
  <si>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</si>
  <si>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</si>
  <si>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</si>
  <si>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</si>
  <si>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</si>
  <si>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</si>
  <si>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</si>
  <si>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</si>
  <si>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</si>
  <si>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</si>
  <si>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</si>
  <si>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</si>
  <si>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</si>
  <si>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</si>
  <si>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</si>
  <si>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</si>
  <si>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</si>
  <si>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</si>
  <si>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</si>
  <si>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</si>
  <si>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</si>
  <si>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</si>
  <si>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</si>
  <si>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</si>
  <si>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</si>
  <si>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</si>
  <si>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</si>
  <si>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</si>
  <si>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</si>
  <si>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</si>
  <si>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</si>
  <si>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</si>
  <si>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</si>
  <si>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</si>
  <si>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</si>
  <si>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</si>
  <si>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</si>
  <si>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</si>
  <si>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</si>
  <si>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</si>
  <si>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</si>
  <si>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</si>
  <si>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</si>
  <si>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</si>
  <si>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</si>
  <si>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</si>
  <si>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</si>
  <si>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</si>
  <si>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</si>
  <si>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</si>
  <si>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</si>
  <si>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</si>
  <si>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</si>
  <si>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</si>
  <si>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</si>
  <si>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</si>
  <si>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</si>
  <si>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</si>
  <si>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</si>
  <si>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</si>
  <si>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</si>
  <si>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</si>
  <si>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</si>
  <si>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</si>
  <si>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</si>
  <si>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</si>
  <si>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</si>
  <si>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</si>
  <si>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</si>
  <si>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</si>
  <si>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</si>
  <si>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</si>
  <si>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</si>
  <si>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</si>
  <si>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</si>
  <si>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</si>
  <si>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</si>
  <si>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</si>
  <si>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</si>
  <si>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</si>
  <si>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</si>
  <si>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</si>
  <si>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</si>
  <si>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</si>
  <si>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</si>
  <si>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</si>
  <si>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</si>
  <si>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</si>
  <si>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</si>
  <si>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</si>
  <si>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</si>
  <si>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</si>
  <si>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</si>
  <si>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</si>
  <si>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</si>
  <si>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</si>
  <si>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</si>
  <si>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</si>
  <si>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</si>
  <si>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</si>
  <si>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</si>
  <si>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</si>
  <si>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</si>
  <si>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</si>
  <si>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</si>
  <si>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</si>
  <si>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</si>
  <si>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</si>
  <si>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</si>
  <si>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</si>
  <si>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</si>
  <si>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</si>
  <si>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</si>
  <si>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</si>
  <si>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</si>
  <si>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</si>
  <si>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</si>
  <si>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</si>
  <si>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</si>
  <si>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</si>
  <si>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</si>
  <si>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</si>
  <si>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</si>
  <si>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</si>
  <si>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</si>
  <si>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</si>
  <si>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</si>
  <si>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</si>
  <si>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</si>
  <si>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</si>
  <si>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</si>
  <si>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</si>
  <si>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</si>
  <si>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</si>
  <si>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</si>
  <si>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</si>
  <si>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</si>
  <si>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</si>
  <si>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</si>
  <si>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</si>
  <si>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</si>
  <si>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</si>
  <si>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</si>
  <si>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</si>
  <si>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</si>
  <si>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</si>
  <si>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</si>
  <si>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</si>
  <si>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</si>
  <si>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</si>
  <si>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</si>
  <si>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</si>
  <si>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</si>
  <si>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</si>
  <si>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</si>
  <si>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</si>
  <si>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</si>
  <si>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</si>
  <si>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</si>
  <si>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</si>
  <si>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</si>
  <si>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</si>
  <si>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</si>
  <si>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</si>
  <si>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</si>
  <si>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</si>
  <si>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</si>
  <si>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</si>
  <si>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</si>
  <si>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</si>
  <si>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</si>
  <si>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</si>
  <si>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</si>
  <si>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</si>
  <si>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</si>
  <si>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</si>
  <si>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</si>
  <si>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</si>
  <si>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</si>
  <si>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</si>
  <si>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</si>
  <si>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</si>
  <si>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</si>
  <si>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</si>
  <si>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</si>
  <si>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</si>
  <si>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</si>
  <si>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</si>
  <si>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</si>
  <si>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</si>
  <si>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</si>
  <si>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</si>
  <si>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</si>
  <si>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</si>
  <si>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</si>
  <si>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</si>
  <si>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</si>
  <si>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</si>
  <si>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</si>
  <si>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</si>
  <si>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</si>
  <si>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</si>
  <si>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</si>
  <si>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</si>
  <si>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</si>
  <si>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</si>
  <si>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</si>
  <si>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</si>
  <si>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</si>
  <si>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</si>
  <si>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</si>
  <si>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</si>
  <si>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</si>
  <si>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</si>
  <si>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</si>
  <si>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</si>
  <si>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</si>
  <si>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</si>
  <si>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</si>
  <si>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</si>
  <si>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</si>
  <si>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</si>
  <si>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</si>
  <si>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</si>
  <si>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</si>
  <si>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</si>
  <si>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</si>
  <si>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</si>
  <si>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</si>
  <si>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</si>
  <si>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</si>
  <si>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</si>
  <si>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</si>
  <si>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</si>
  <si>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</si>
  <si>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</si>
  <si>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</si>
  <si>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</si>
  <si>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</si>
  <si>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</si>
  <si>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</si>
  <si>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</si>
  <si>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</si>
  <si>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</si>
  <si>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</si>
  <si>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</si>
  <si>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</si>
  <si>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</si>
  <si>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</si>
  <si>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</si>
  <si>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</si>
  <si>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</si>
  <si>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</si>
  <si>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</si>
  <si>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</si>
  <si>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</si>
  <si>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</si>
  <si>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</si>
  <si>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</si>
  <si>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</si>
  <si>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</si>
  <si>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</si>
  <si>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</si>
  <si>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</si>
  <si>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</si>
  <si>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</si>
  <si>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</si>
  <si>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</si>
  <si>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</si>
  <si>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</si>
  <si>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</si>
  <si>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</si>
  <si>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</si>
  <si>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</si>
  <si>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</si>
  <si>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</si>
  <si>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</si>
  <si>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</si>
  <si>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</si>
  <si>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</si>
  <si>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</si>
  <si>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</si>
  <si>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</si>
  <si>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</si>
  <si>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</si>
  <si>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</si>
  <si>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</si>
  <si>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</si>
  <si>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</si>
  <si>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</si>
  <si>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</si>
  <si>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</si>
  <si>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</si>
  <si>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</si>
  <si>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</si>
  <si>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</si>
  <si>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</si>
  <si>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</si>
  <si>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</si>
  <si>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</si>
  <si>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</si>
  <si>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</si>
  <si>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</si>
  <si>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</si>
  <si>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</si>
  <si>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</si>
  <si>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</si>
  <si>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</si>
  <si>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</si>
  <si>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</si>
  <si>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</si>
  <si>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</si>
  <si>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</si>
  <si>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</si>
  <si>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</si>
  <si>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</si>
  <si>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</si>
  <si>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</si>
  <si>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</si>
  <si>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</si>
  <si>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</si>
  <si>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</si>
  <si>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</si>
  <si>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</si>
  <si>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</si>
  <si>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</si>
  <si>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</si>
  <si>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</si>
  <si>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</si>
  <si>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</si>
  <si>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</si>
  <si>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</si>
  <si>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</si>
  <si>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</si>
  <si>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</si>
  <si>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</si>
  <si>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</si>
  <si>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</si>
  <si>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</si>
  <si>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</si>
  <si>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</si>
  <si>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</si>
  <si>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</si>
  <si>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</si>
  <si>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</si>
  <si>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</si>
  <si>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</si>
  <si>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</si>
  <si>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</si>
  <si>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</si>
  <si>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</si>
  <si>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</si>
  <si>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</si>
  <si>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</si>
  <si>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</si>
  <si>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</si>
  <si>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</si>
  <si>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</si>
  <si>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</si>
  <si>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</si>
  <si>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</si>
  <si>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</si>
  <si>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</si>
  <si>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</si>
  <si>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</si>
  <si>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</si>
  <si>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</si>
  <si>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</si>
  <si>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</si>
  <si>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</si>
  <si>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</si>
  <si>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</si>
  <si>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</si>
  <si>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</si>
  <si>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</si>
  <si>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</si>
  <si>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</si>
  <si>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</si>
  <si>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</si>
  <si>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</si>
  <si>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</si>
  <si>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</si>
  <si>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</si>
  <si>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</si>
  <si>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</si>
  <si>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</si>
  <si>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</si>
  <si>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</si>
  <si>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</si>
  <si>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</si>
  <si>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</si>
  <si>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</si>
  <si>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</si>
  <si>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</si>
  <si>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</si>
  <si>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</si>
  <si>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</si>
  <si>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</si>
  <si>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</si>
  <si>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</si>
  <si>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</si>
  <si>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</si>
  <si>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</si>
  <si>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</si>
  <si>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</si>
  <si>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</si>
  <si>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</si>
  <si>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</si>
  <si>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</si>
  <si>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</si>
  <si>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</si>
  <si>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</si>
  <si>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</si>
  <si>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</si>
  <si>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</si>
  <si>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</si>
  <si>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</si>
  <si>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</si>
  <si>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</si>
  <si>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</si>
  <si>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</si>
  <si>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</si>
  <si>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</si>
  <si>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</si>
  <si>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</si>
  <si>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</si>
  <si>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</si>
  <si>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</si>
  <si>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</si>
  <si>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</si>
  <si>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</si>
  <si>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</si>
  <si>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</si>
  <si>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</si>
  <si>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</si>
  <si>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</si>
  <si>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</si>
  <si>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</si>
  <si>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</si>
  <si>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</si>
  <si>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</si>
  <si>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</si>
  <si>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</si>
  <si>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</si>
  <si>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</si>
  <si>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</si>
  <si>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</si>
  <si>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</si>
  <si>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</si>
  <si>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</si>
  <si>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</si>
  <si>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</si>
  <si>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</si>
  <si>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</si>
  <si>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</si>
  <si>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</si>
  <si>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</si>
  <si>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</si>
  <si>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</si>
  <si>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</si>
  <si>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</si>
  <si>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</si>
  <si>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</si>
  <si>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</si>
  <si>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</si>
  <si>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</si>
  <si>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</si>
  <si>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</si>
  <si>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</si>
  <si>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</si>
  <si>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</si>
  <si>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</si>
  <si>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</si>
  <si>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</si>
  <si>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</si>
  <si>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</si>
  <si>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</si>
  <si>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</si>
  <si>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</si>
  <si>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</si>
  <si>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</si>
  <si>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</si>
  <si>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</si>
  <si>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</si>
  <si>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</si>
  <si>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</si>
  <si>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</si>
  <si>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</si>
  <si>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</si>
  <si>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</si>
  <si>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</si>
  <si>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</si>
  <si>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</si>
  <si>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</si>
  <si>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</si>
  <si>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</si>
  <si>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</si>
  <si>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</si>
  <si>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</si>
  <si>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</si>
  <si>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</si>
  <si>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</si>
  <si>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</si>
  <si>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</si>
  <si>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</si>
  <si>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</si>
  <si>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</si>
  <si>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</si>
  <si>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</si>
  <si>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</si>
  <si>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</si>
  <si>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</si>
  <si>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</si>
  <si>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</si>
  <si>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</si>
  <si>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</si>
  <si>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</si>
  <si>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</si>
  <si>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</si>
  <si>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</si>
  <si>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</si>
  <si>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</si>
  <si>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</si>
  <si>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</si>
  <si>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</si>
  <si>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</si>
  <si>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</si>
  <si>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</si>
  <si>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</si>
  <si>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</si>
  <si>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</si>
  <si>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</si>
  <si>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</si>
  <si>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</si>
  <si>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</si>
  <si>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</si>
  <si>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</si>
  <si>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</si>
  <si>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</si>
  <si>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</si>
  <si>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</si>
  <si>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</si>
  <si>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</si>
  <si>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</si>
  <si>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</si>
  <si>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</si>
  <si>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</si>
  <si>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</si>
  <si>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</si>
  <si>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</si>
  <si>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</si>
  <si>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</si>
  <si>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</si>
  <si>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</si>
  <si>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</si>
  <si>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</si>
  <si>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</si>
  <si>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</si>
  <si>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</si>
  <si>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</si>
  <si>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</si>
  <si>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</si>
  <si>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</si>
  <si>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</si>
  <si>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</si>
  <si>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</si>
  <si>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</si>
  <si>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</si>
  <si>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</si>
  <si>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</si>
  <si>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</si>
  <si>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</si>
  <si>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</si>
  <si>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</si>
  <si>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</si>
  <si>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</si>
  <si>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</si>
  <si>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</si>
  <si>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</si>
  <si>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</si>
  <si>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</si>
  <si>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</si>
  <si>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</si>
  <si>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</si>
  <si>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</si>
  <si>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</si>
  <si>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</si>
  <si>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</si>
  <si>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</si>
  <si>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</si>
  <si>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</si>
  <si>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</si>
  <si>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</si>
  <si>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</si>
  <si>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</si>
  <si>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</si>
  <si>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</si>
  <si>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</si>
  <si>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</si>
  <si>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</si>
  <si>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</si>
  <si>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</si>
  <si>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</si>
  <si>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</si>
  <si>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</si>
  <si>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</si>
  <si>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</si>
  <si>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</si>
  <si>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</si>
  <si>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</si>
  <si>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</si>
  <si>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</si>
  <si>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</si>
  <si>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</si>
  <si>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</si>
  <si>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</si>
  <si>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</si>
  <si>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</si>
  <si>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</si>
  <si>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</si>
  <si>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</si>
  <si>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</si>
  <si>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</si>
  <si>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</si>
  <si>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</si>
  <si>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</si>
  <si>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</si>
  <si>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</si>
  <si>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</si>
  <si>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</si>
  <si>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</si>
  <si>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</si>
  <si>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</si>
  <si>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</si>
  <si>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</si>
  <si>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</si>
  <si>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</si>
  <si>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</si>
  <si>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</si>
  <si>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</si>
  <si>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</si>
  <si>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</si>
  <si>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</si>
  <si>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</si>
  <si>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</si>
  <si>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</si>
  <si>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</si>
  <si>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</si>
  <si>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</si>
  <si>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</si>
  <si>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</si>
  <si>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</si>
  <si>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</si>
  <si>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</si>
  <si>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</si>
  <si>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</si>
  <si>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</si>
  <si>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</si>
  <si>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</si>
  <si>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</si>
  <si>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</si>
  <si>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</si>
  <si>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</si>
  <si>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</si>
  <si>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</si>
  <si>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</si>
  <si>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</si>
  <si>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</si>
  <si>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</si>
  <si>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</si>
  <si>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</si>
  <si>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</si>
  <si>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</si>
  <si>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</si>
  <si>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</si>
  <si>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</si>
  <si>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</si>
  <si>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</si>
  <si>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</si>
  <si>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</si>
  <si>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</si>
  <si>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</si>
  <si>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</si>
  <si>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</si>
  <si>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</si>
  <si>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</si>
  <si>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</si>
  <si>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</si>
  <si>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</si>
  <si>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</si>
  <si>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</si>
  <si>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</si>
  <si>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</si>
  <si>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</si>
  <si>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</si>
  <si>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</si>
  <si>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</si>
  <si>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</si>
  <si>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</si>
  <si>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</si>
  <si>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</si>
  <si>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</si>
  <si>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WEEK - 11/17 - SEMAINE</t>
  </si>
  <si>
    <t xml:space="preserve">Loonse Tsjaffeleers </t>
  </si>
  <si>
    <t xml:space="preserve">De Boskabouters </t>
  </si>
  <si>
    <t xml:space="preserve">Egmont Zottegem </t>
  </si>
  <si>
    <t xml:space="preserve">Amis du Henry Fontaine </t>
  </si>
  <si>
    <t xml:space="preserve">OK50 Zonhoven </t>
  </si>
  <si>
    <t>Tervaete Stappers Keiem</t>
  </si>
  <si>
    <t>Heikrekels Maasmechelen</t>
  </si>
  <si>
    <t>Paul Gerard Beringen</t>
  </si>
  <si>
    <t>Natuurvrienden Deinze</t>
  </si>
  <si>
    <t xml:space="preserve">Wandelclub Kruikenburg </t>
  </si>
  <si>
    <t>Vredeseilanden</t>
  </si>
  <si>
    <t>Trotteux su'l Roc Beaumont</t>
  </si>
  <si>
    <t>Compagnons de St. Hubert</t>
  </si>
  <si>
    <t>Longs Pieds Antheitois</t>
  </si>
  <si>
    <t>Djoyeûs d'à Tultay</t>
  </si>
  <si>
    <t xml:space="preserve">Spartiates de Gembloux </t>
  </si>
  <si>
    <t xml:space="preserve">t Beerke Beerse </t>
  </si>
  <si>
    <t xml:space="preserve">Neteland Duffel </t>
  </si>
  <si>
    <t xml:space="preserve">Wandelend Paal </t>
  </si>
  <si>
    <t xml:space="preserve">Postwandelclub Dilsen </t>
  </si>
  <si>
    <t xml:space="preserve">RWK Waasmunster </t>
  </si>
  <si>
    <t xml:space="preserve">Florastappers Gent </t>
  </si>
  <si>
    <t xml:space="preserve">WSV Holsbeek </t>
  </si>
  <si>
    <t xml:space="preserve">Wervikse Wandelsport Vereniging </t>
  </si>
  <si>
    <t>Marollen Sijsele</t>
  </si>
  <si>
    <t xml:space="preserve">Het Wandelend Paard </t>
  </si>
  <si>
    <t>Marcheurs du Hain</t>
  </si>
  <si>
    <t>Godasse Gaumaise</t>
  </si>
  <si>
    <t xml:space="preserve">Piverts de Courrière </t>
  </si>
  <si>
    <t>WSV Mol</t>
  </si>
  <si>
    <t>United Kingdom</t>
  </si>
  <si>
    <t>Topsham</t>
  </si>
  <si>
    <t>Nederland</t>
  </si>
  <si>
    <t>KWBN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</si>
</sst>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4" width="6.7109375" style="5" customWidth="1"/>
    <col min="45" max="16384" width="9.140625" style="5" customWidth="1"/>
  </cols>
  <sheetData>
    <row r="1" spans="1:12" ht="18.75" thickBot="1">
      <c r="A1" s="17"/>
      <c r="B1" s="179" t="s">
        <v>986</v>
      </c>
      <c r="C1" s="179"/>
      <c r="D1" s="18"/>
      <c r="F1" s="28">
        <f>COUNTIF(F2:AR2,"OK")</f>
        <v>31</v>
      </c>
      <c r="G1" s="29">
        <f>COUNTIF(F2:AR2,"NOK")</f>
        <v>8</v>
      </c>
      <c r="H1" s="30">
        <f>COUNTIF(F2:AR2,"NON")</f>
        <v>0</v>
      </c>
      <c r="I1" s="18"/>
      <c r="J1" s="31">
        <f>F1/($F$1+$G$1+$H$1)</f>
        <v>0.7948717948717948</v>
      </c>
      <c r="K1" s="32">
        <f>G1/($F$1+$G$1+$H$1)</f>
        <v>0.20512820512820512</v>
      </c>
      <c r="L1" s="33">
        <f>H1/($F$1+$G$1+$H$1)</f>
        <v>0</v>
      </c>
    </row>
    <row r="2" spans="1:44" ht="15.75" thickBot="1">
      <c r="A2" s="17"/>
      <c r="B2" s="19" t="s">
        <v>987</v>
      </c>
      <c r="C2" s="20"/>
      <c r="D2" s="21"/>
      <c r="F2" s="34" t="str">
        <f>IF(F6=0,"NON",IF(F6=F18,"OK","NOK"))</f>
        <v>OK</v>
      </c>
      <c r="G2" s="34" t="str">
        <f aca="true" t="shared" si="0" ref="G2:AR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NOK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NOK</v>
      </c>
      <c r="W2" s="34" t="str">
        <f t="shared" si="0"/>
        <v>OK</v>
      </c>
      <c r="X2" s="34" t="str">
        <f t="shared" si="0"/>
        <v>NOK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NOK</v>
      </c>
      <c r="AN2" s="34" t="str">
        <f t="shared" si="0"/>
        <v>NOK</v>
      </c>
      <c r="AO2" s="34" t="str">
        <f t="shared" si="0"/>
        <v>NOK</v>
      </c>
      <c r="AP2" s="34" t="str">
        <f t="shared" si="0"/>
        <v>NOK</v>
      </c>
      <c r="AQ2" s="34" t="str">
        <f t="shared" si="0"/>
        <v>NOK</v>
      </c>
      <c r="AR2" s="34" t="str">
        <f t="shared" si="0"/>
        <v>OK</v>
      </c>
    </row>
    <row r="3" spans="1:44" ht="39.75" customHeight="1">
      <c r="A3" s="17"/>
      <c r="B3" s="22" t="s">
        <v>819</v>
      </c>
      <c r="C3" s="40" t="s">
        <v>818</v>
      </c>
      <c r="D3" s="141"/>
      <c r="F3" s="35">
        <v>2039</v>
      </c>
      <c r="G3" s="35">
        <v>1001</v>
      </c>
      <c r="H3" s="35">
        <v>5504</v>
      </c>
      <c r="I3" s="35">
        <v>2049</v>
      </c>
      <c r="J3" s="35">
        <v>3163</v>
      </c>
      <c r="K3" s="35" t="s">
        <v>222</v>
      </c>
      <c r="L3" s="35">
        <v>2001</v>
      </c>
      <c r="M3" s="35">
        <v>5439</v>
      </c>
      <c r="N3" s="35">
        <v>2047</v>
      </c>
      <c r="O3" s="35">
        <v>2051</v>
      </c>
      <c r="P3" s="35">
        <v>3140</v>
      </c>
      <c r="Q3" s="35">
        <v>4147</v>
      </c>
      <c r="R3" s="35">
        <v>4258</v>
      </c>
      <c r="S3" s="35">
        <v>5295</v>
      </c>
      <c r="T3" s="35">
        <v>5297</v>
      </c>
      <c r="U3" s="35" t="s">
        <v>65</v>
      </c>
      <c r="V3" s="35" t="s">
        <v>127</v>
      </c>
      <c r="W3" s="35" t="s">
        <v>210</v>
      </c>
      <c r="X3" s="35" t="s">
        <v>218</v>
      </c>
      <c r="Y3" s="35" t="s">
        <v>276</v>
      </c>
      <c r="Z3" s="35">
        <v>1019</v>
      </c>
      <c r="AA3" s="35">
        <v>1037</v>
      </c>
      <c r="AB3" s="35">
        <v>2023</v>
      </c>
      <c r="AC3" s="35">
        <v>2029</v>
      </c>
      <c r="AD3" s="35">
        <v>3029</v>
      </c>
      <c r="AE3" s="35">
        <v>3103</v>
      </c>
      <c r="AF3" s="35">
        <v>4043</v>
      </c>
      <c r="AG3" s="35">
        <v>4050</v>
      </c>
      <c r="AH3" s="35">
        <v>4258</v>
      </c>
      <c r="AI3" s="35">
        <v>4386</v>
      </c>
      <c r="AJ3" s="35">
        <v>5061</v>
      </c>
      <c r="AK3" s="35">
        <v>5202</v>
      </c>
      <c r="AL3" s="35">
        <v>5477</v>
      </c>
      <c r="AM3" s="35" t="s">
        <v>8</v>
      </c>
      <c r="AN3" s="35" t="s">
        <v>101</v>
      </c>
      <c r="AO3" s="35" t="s">
        <v>127</v>
      </c>
      <c r="AP3" s="35" t="s">
        <v>218</v>
      </c>
      <c r="AQ3" s="35" t="s">
        <v>253</v>
      </c>
      <c r="AR3" s="35" t="s">
        <v>301</v>
      </c>
    </row>
    <row r="4" spans="1:44" ht="99.75" customHeight="1">
      <c r="A4" s="17"/>
      <c r="B4" s="23" t="s">
        <v>780</v>
      </c>
      <c r="C4" s="23" t="s">
        <v>806</v>
      </c>
      <c r="D4" s="142"/>
      <c r="F4" s="36" t="s">
        <v>988</v>
      </c>
      <c r="G4" s="36" t="s">
        <v>1017</v>
      </c>
      <c r="H4" s="36" t="s">
        <v>761</v>
      </c>
      <c r="I4" s="36" t="s">
        <v>989</v>
      </c>
      <c r="J4" s="36" t="s">
        <v>990</v>
      </c>
      <c r="K4" s="36" t="s">
        <v>991</v>
      </c>
      <c r="L4" s="36" t="s">
        <v>992</v>
      </c>
      <c r="M4" s="36" t="s">
        <v>993</v>
      </c>
      <c r="N4" s="36" t="s">
        <v>994</v>
      </c>
      <c r="O4" s="36" t="s">
        <v>995</v>
      </c>
      <c r="P4" s="36" t="s">
        <v>996</v>
      </c>
      <c r="Q4" s="36" t="s">
        <v>997</v>
      </c>
      <c r="R4" s="36" t="s">
        <v>680</v>
      </c>
      <c r="S4" s="36" t="s">
        <v>719</v>
      </c>
      <c r="T4" s="36" t="s">
        <v>998</v>
      </c>
      <c r="U4" s="36" t="s">
        <v>999</v>
      </c>
      <c r="V4" s="36" t="s">
        <v>1000</v>
      </c>
      <c r="W4" s="36" t="s">
        <v>1001</v>
      </c>
      <c r="X4" s="36" t="s">
        <v>1002</v>
      </c>
      <c r="Y4" s="36" t="s">
        <v>1003</v>
      </c>
      <c r="Z4" s="36" t="s">
        <v>1004</v>
      </c>
      <c r="AA4" s="36" t="s">
        <v>1005</v>
      </c>
      <c r="AB4" s="36" t="s">
        <v>1006</v>
      </c>
      <c r="AC4" s="36" t="s">
        <v>1007</v>
      </c>
      <c r="AD4" s="36" t="s">
        <v>1008</v>
      </c>
      <c r="AE4" s="36" t="s">
        <v>1009</v>
      </c>
      <c r="AF4" s="36" t="s">
        <v>1010</v>
      </c>
      <c r="AG4" s="36" t="s">
        <v>663</v>
      </c>
      <c r="AH4" s="36" t="s">
        <v>680</v>
      </c>
      <c r="AI4" s="36" t="s">
        <v>685</v>
      </c>
      <c r="AJ4" s="36" t="s">
        <v>1011</v>
      </c>
      <c r="AK4" s="36" t="s">
        <v>1012</v>
      </c>
      <c r="AL4" s="36" t="s">
        <v>1013</v>
      </c>
      <c r="AM4" s="36" t="s">
        <v>1014</v>
      </c>
      <c r="AN4" s="36" t="s">
        <v>102</v>
      </c>
      <c r="AO4" s="36" t="s">
        <v>1000</v>
      </c>
      <c r="AP4" s="36" t="s">
        <v>1002</v>
      </c>
      <c r="AQ4" s="36" t="s">
        <v>1015</v>
      </c>
      <c r="AR4" s="36" t="s">
        <v>1016</v>
      </c>
    </row>
    <row r="5" spans="1:44" ht="24.75" customHeight="1" thickBot="1">
      <c r="A5" s="17"/>
      <c r="B5" s="23" t="s">
        <v>781</v>
      </c>
      <c r="C5" s="23" t="s">
        <v>807</v>
      </c>
      <c r="D5" s="143"/>
      <c r="F5" s="37">
        <v>42807</v>
      </c>
      <c r="G5" s="37">
        <v>42808</v>
      </c>
      <c r="H5" s="37">
        <v>42808</v>
      </c>
      <c r="I5" s="37">
        <v>42809</v>
      </c>
      <c r="J5" s="37">
        <v>42809</v>
      </c>
      <c r="K5" s="37">
        <v>42809</v>
      </c>
      <c r="L5" s="37">
        <v>42810</v>
      </c>
      <c r="M5" s="37">
        <v>42810</v>
      </c>
      <c r="N5" s="37">
        <v>42812</v>
      </c>
      <c r="O5" s="37">
        <v>42812</v>
      </c>
      <c r="P5" s="37">
        <v>42812</v>
      </c>
      <c r="Q5" s="37">
        <v>42812</v>
      </c>
      <c r="R5" s="37">
        <v>42812</v>
      </c>
      <c r="S5" s="37">
        <v>42812</v>
      </c>
      <c r="T5" s="37">
        <v>42812</v>
      </c>
      <c r="U5" s="37">
        <v>42812</v>
      </c>
      <c r="V5" s="37">
        <v>42812</v>
      </c>
      <c r="W5" s="37">
        <v>42812</v>
      </c>
      <c r="X5" s="37">
        <v>42812</v>
      </c>
      <c r="Y5" s="37">
        <v>42812</v>
      </c>
      <c r="Z5" s="37">
        <v>42813</v>
      </c>
      <c r="AA5" s="37">
        <v>42813</v>
      </c>
      <c r="AB5" s="37">
        <v>42813</v>
      </c>
      <c r="AC5" s="37">
        <v>42813</v>
      </c>
      <c r="AD5" s="37">
        <v>42813</v>
      </c>
      <c r="AE5" s="37">
        <v>42813</v>
      </c>
      <c r="AF5" s="37">
        <v>42813</v>
      </c>
      <c r="AG5" s="37">
        <v>42813</v>
      </c>
      <c r="AH5" s="37">
        <v>42813</v>
      </c>
      <c r="AI5" s="37">
        <v>42813</v>
      </c>
      <c r="AJ5" s="37">
        <v>42813</v>
      </c>
      <c r="AK5" s="37">
        <v>42813</v>
      </c>
      <c r="AL5" s="37">
        <v>42813</v>
      </c>
      <c r="AM5" s="37">
        <v>42813</v>
      </c>
      <c r="AN5" s="37">
        <v>42813</v>
      </c>
      <c r="AO5" s="37">
        <v>42813</v>
      </c>
      <c r="AP5" s="37">
        <v>42813</v>
      </c>
      <c r="AQ5" s="37">
        <v>42813</v>
      </c>
      <c r="AR5" s="37">
        <v>42813</v>
      </c>
    </row>
    <row r="6" spans="1:44" ht="24.75" customHeight="1" thickBot="1">
      <c r="A6" s="17"/>
      <c r="B6" s="41" t="s">
        <v>808</v>
      </c>
      <c r="C6" s="24" t="s">
        <v>809</v>
      </c>
      <c r="D6" s="25">
        <f>SUM(F6:AR6)</f>
        <v>35881</v>
      </c>
      <c r="F6" s="50">
        <v>891</v>
      </c>
      <c r="G6" s="38">
        <v>791</v>
      </c>
      <c r="H6" s="38">
        <v>1171</v>
      </c>
      <c r="I6" s="38">
        <v>744</v>
      </c>
      <c r="J6" s="38">
        <v>1689</v>
      </c>
      <c r="K6" s="38">
        <v>403</v>
      </c>
      <c r="L6" s="38">
        <v>1169</v>
      </c>
      <c r="M6" s="38">
        <v>951</v>
      </c>
      <c r="N6" s="38">
        <v>239</v>
      </c>
      <c r="O6" s="38">
        <v>571</v>
      </c>
      <c r="P6" s="38">
        <v>1652</v>
      </c>
      <c r="Q6" s="38">
        <v>424</v>
      </c>
      <c r="R6" s="38">
        <v>95</v>
      </c>
      <c r="S6" s="38">
        <v>484</v>
      </c>
      <c r="T6" s="38">
        <v>544</v>
      </c>
      <c r="U6" s="38">
        <v>441</v>
      </c>
      <c r="V6" s="38">
        <v>641</v>
      </c>
      <c r="W6" s="38">
        <v>236</v>
      </c>
      <c r="X6" s="38">
        <v>203</v>
      </c>
      <c r="Y6" s="38">
        <v>371</v>
      </c>
      <c r="Z6" s="38">
        <v>1772</v>
      </c>
      <c r="AA6" s="38">
        <v>1176</v>
      </c>
      <c r="AB6" s="38">
        <v>1917</v>
      </c>
      <c r="AC6" s="38">
        <v>790</v>
      </c>
      <c r="AD6" s="38">
        <v>1030</v>
      </c>
      <c r="AE6" s="38">
        <v>2522</v>
      </c>
      <c r="AF6" s="38">
        <v>1136</v>
      </c>
      <c r="AG6" s="38">
        <v>606</v>
      </c>
      <c r="AH6" s="38">
        <v>12</v>
      </c>
      <c r="AI6" s="38">
        <v>831</v>
      </c>
      <c r="AJ6" s="38">
        <v>1203</v>
      </c>
      <c r="AK6" s="38">
        <v>1205</v>
      </c>
      <c r="AL6" s="38">
        <v>1248</v>
      </c>
      <c r="AM6" s="38">
        <v>912</v>
      </c>
      <c r="AN6" s="38">
        <v>2868</v>
      </c>
      <c r="AO6" s="38">
        <v>1511</v>
      </c>
      <c r="AP6" s="38">
        <v>307</v>
      </c>
      <c r="AQ6" s="38">
        <v>521</v>
      </c>
      <c r="AR6" s="38">
        <v>604</v>
      </c>
    </row>
    <row r="7" ht="15.75" thickBot="1"/>
    <row r="8" spans="2:6" ht="15.75" thickBot="1">
      <c r="B8" s="6"/>
      <c r="C8" s="7" t="s">
        <v>774</v>
      </c>
      <c r="D8" s="145"/>
      <c r="F8" s="39"/>
    </row>
    <row r="9" spans="2:44" ht="15">
      <c r="B9" s="8"/>
      <c r="C9" s="9" t="s">
        <v>775</v>
      </c>
      <c r="D9" s="136">
        <f>D401</f>
        <v>22014</v>
      </c>
      <c r="F9" s="10">
        <f>F401</f>
        <v>774</v>
      </c>
      <c r="G9" s="10">
        <f aca="true" t="shared" si="1" ref="G9:AR9">G401</f>
        <v>627</v>
      </c>
      <c r="H9" s="10">
        <f t="shared" si="1"/>
        <v>1030</v>
      </c>
      <c r="I9" s="10">
        <f t="shared" si="1"/>
        <v>591</v>
      </c>
      <c r="J9" s="10">
        <f t="shared" si="1"/>
        <v>1540</v>
      </c>
      <c r="K9" s="10">
        <f t="shared" si="1"/>
        <v>0</v>
      </c>
      <c r="L9" s="10">
        <f t="shared" si="1"/>
        <v>954</v>
      </c>
      <c r="M9" s="10">
        <f t="shared" si="1"/>
        <v>825</v>
      </c>
      <c r="N9" s="10">
        <f t="shared" si="1"/>
        <v>199</v>
      </c>
      <c r="O9" s="10">
        <f t="shared" si="1"/>
        <v>549</v>
      </c>
      <c r="P9" s="10">
        <f t="shared" si="1"/>
        <v>1488</v>
      </c>
      <c r="Q9" s="10">
        <f t="shared" si="1"/>
        <v>377</v>
      </c>
      <c r="R9" s="10">
        <f t="shared" si="1"/>
        <v>69</v>
      </c>
      <c r="S9" s="10">
        <f t="shared" si="1"/>
        <v>435</v>
      </c>
      <c r="T9" s="10">
        <f t="shared" si="1"/>
        <v>468</v>
      </c>
      <c r="U9" s="10">
        <f t="shared" si="1"/>
        <v>27</v>
      </c>
      <c r="V9" s="10">
        <f t="shared" si="1"/>
        <v>0</v>
      </c>
      <c r="W9" s="10">
        <f t="shared" si="1"/>
        <v>3</v>
      </c>
      <c r="X9" s="10">
        <f t="shared" si="1"/>
        <v>0</v>
      </c>
      <c r="Y9" s="10">
        <f t="shared" si="1"/>
        <v>54</v>
      </c>
      <c r="Z9" s="10">
        <f t="shared" si="1"/>
        <v>1269</v>
      </c>
      <c r="AA9" s="10">
        <f t="shared" si="1"/>
        <v>792</v>
      </c>
      <c r="AB9" s="10">
        <f t="shared" si="1"/>
        <v>1544</v>
      </c>
      <c r="AC9" s="10">
        <f t="shared" si="1"/>
        <v>653</v>
      </c>
      <c r="AD9" s="10">
        <f t="shared" si="1"/>
        <v>767</v>
      </c>
      <c r="AE9" s="10">
        <f t="shared" si="1"/>
        <v>2050</v>
      </c>
      <c r="AF9" s="10">
        <f t="shared" si="1"/>
        <v>811</v>
      </c>
      <c r="AG9" s="10">
        <f t="shared" si="1"/>
        <v>477</v>
      </c>
      <c r="AH9" s="10">
        <f t="shared" si="1"/>
        <v>10</v>
      </c>
      <c r="AI9" s="10">
        <f t="shared" si="1"/>
        <v>598</v>
      </c>
      <c r="AJ9" s="10">
        <f t="shared" si="1"/>
        <v>970</v>
      </c>
      <c r="AK9" s="10">
        <f t="shared" si="1"/>
        <v>1005</v>
      </c>
      <c r="AL9" s="10">
        <f t="shared" si="1"/>
        <v>960</v>
      </c>
      <c r="AM9" s="10">
        <f t="shared" si="1"/>
        <v>0</v>
      </c>
      <c r="AN9" s="10">
        <f t="shared" si="1"/>
        <v>0</v>
      </c>
      <c r="AO9" s="10">
        <f t="shared" si="1"/>
        <v>0</v>
      </c>
      <c r="AP9" s="10">
        <f t="shared" si="1"/>
        <v>0</v>
      </c>
      <c r="AQ9" s="10">
        <f t="shared" si="1"/>
        <v>0</v>
      </c>
      <c r="AR9" s="10">
        <f t="shared" si="1"/>
        <v>98</v>
      </c>
    </row>
    <row r="10" spans="2:44" ht="15">
      <c r="B10" s="8"/>
      <c r="C10" s="11" t="s">
        <v>0</v>
      </c>
      <c r="D10" s="137">
        <f>D638</f>
        <v>1463</v>
      </c>
      <c r="F10" s="12">
        <f>F638</f>
        <v>53</v>
      </c>
      <c r="G10" s="12">
        <f aca="true" t="shared" si="2" ref="G10:AR10">G638</f>
        <v>2</v>
      </c>
      <c r="H10" s="12">
        <f t="shared" si="2"/>
        <v>10</v>
      </c>
      <c r="I10" s="12">
        <f t="shared" si="2"/>
        <v>10</v>
      </c>
      <c r="J10" s="12">
        <f t="shared" si="2"/>
        <v>24</v>
      </c>
      <c r="K10" s="12">
        <f t="shared" si="2"/>
        <v>0</v>
      </c>
      <c r="L10" s="12">
        <f t="shared" si="2"/>
        <v>29</v>
      </c>
      <c r="M10" s="12">
        <f t="shared" si="2"/>
        <v>1</v>
      </c>
      <c r="N10" s="12">
        <f t="shared" si="2"/>
        <v>5</v>
      </c>
      <c r="O10" s="12">
        <f t="shared" si="2"/>
        <v>0</v>
      </c>
      <c r="P10" s="12">
        <f t="shared" si="2"/>
        <v>11</v>
      </c>
      <c r="Q10" s="12">
        <f t="shared" si="2"/>
        <v>8</v>
      </c>
      <c r="R10" s="12">
        <f t="shared" si="2"/>
        <v>8</v>
      </c>
      <c r="S10" s="12">
        <f t="shared" si="2"/>
        <v>0</v>
      </c>
      <c r="T10" s="12">
        <f t="shared" si="2"/>
        <v>4</v>
      </c>
      <c r="U10" s="12">
        <f t="shared" si="2"/>
        <v>353</v>
      </c>
      <c r="V10" s="12">
        <f t="shared" si="2"/>
        <v>0</v>
      </c>
      <c r="W10" s="12">
        <f t="shared" si="2"/>
        <v>207</v>
      </c>
      <c r="X10" s="12">
        <f t="shared" si="2"/>
        <v>0</v>
      </c>
      <c r="Y10" s="12">
        <f t="shared" si="2"/>
        <v>266</v>
      </c>
      <c r="Z10" s="12">
        <f t="shared" si="2"/>
        <v>0</v>
      </c>
      <c r="AA10" s="12">
        <f t="shared" si="2"/>
        <v>0</v>
      </c>
      <c r="AB10" s="12">
        <f t="shared" si="2"/>
        <v>14</v>
      </c>
      <c r="AC10" s="12">
        <f t="shared" si="2"/>
        <v>0</v>
      </c>
      <c r="AD10" s="12">
        <f t="shared" si="2"/>
        <v>0</v>
      </c>
      <c r="AE10" s="12">
        <f t="shared" si="2"/>
        <v>5</v>
      </c>
      <c r="AF10" s="12">
        <f t="shared" si="2"/>
        <v>7</v>
      </c>
      <c r="AG10" s="12">
        <f t="shared" si="2"/>
        <v>34</v>
      </c>
      <c r="AH10" s="12">
        <f t="shared" si="2"/>
        <v>0</v>
      </c>
      <c r="AI10" s="12">
        <f t="shared" si="2"/>
        <v>22</v>
      </c>
      <c r="AJ10" s="12">
        <f t="shared" si="2"/>
        <v>15</v>
      </c>
      <c r="AK10" s="12">
        <f t="shared" si="2"/>
        <v>1</v>
      </c>
      <c r="AL10" s="12">
        <f t="shared" si="2"/>
        <v>4</v>
      </c>
      <c r="AM10" s="12">
        <f t="shared" si="2"/>
        <v>0</v>
      </c>
      <c r="AN10" s="12">
        <f t="shared" si="2"/>
        <v>0</v>
      </c>
      <c r="AO10" s="12">
        <f t="shared" si="2"/>
        <v>0</v>
      </c>
      <c r="AP10" s="12">
        <f t="shared" si="2"/>
        <v>0</v>
      </c>
      <c r="AQ10" s="12">
        <f t="shared" si="2"/>
        <v>0</v>
      </c>
      <c r="AR10" s="12">
        <f t="shared" si="2"/>
        <v>370</v>
      </c>
    </row>
    <row r="11" spans="2:44" ht="15">
      <c r="B11" s="8"/>
      <c r="C11" s="11" t="s">
        <v>318</v>
      </c>
      <c r="D11" s="137">
        <f>D656</f>
        <v>4</v>
      </c>
      <c r="F11" s="12">
        <f>F656</f>
        <v>0</v>
      </c>
      <c r="G11" s="12">
        <f aca="true" t="shared" si="3" ref="G11:AR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1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1</v>
      </c>
      <c r="V11" s="12">
        <f t="shared" si="3"/>
        <v>0</v>
      </c>
      <c r="W11" s="12">
        <f t="shared" si="3"/>
        <v>1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1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0</v>
      </c>
      <c r="AR11" s="12">
        <f t="shared" si="3"/>
        <v>0</v>
      </c>
    </row>
    <row r="12" spans="2:44" ht="15">
      <c r="B12" s="8"/>
      <c r="C12" s="11" t="s">
        <v>345</v>
      </c>
      <c r="D12" s="137">
        <f>D733</f>
        <v>0</v>
      </c>
      <c r="F12" s="12">
        <f>F733</f>
        <v>0</v>
      </c>
      <c r="G12" s="12">
        <f aca="true" t="shared" si="4" ref="G12:AR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</row>
    <row r="13" spans="2:44" ht="15">
      <c r="B13" s="8"/>
      <c r="C13" s="11" t="s">
        <v>805</v>
      </c>
      <c r="D13" s="137">
        <f>D786</f>
        <v>240</v>
      </c>
      <c r="F13" s="12">
        <f>F786</f>
        <v>2</v>
      </c>
      <c r="G13" s="12">
        <f aca="true" t="shared" si="5" ref="G13:AR13">G786</f>
        <v>13</v>
      </c>
      <c r="H13" s="12">
        <f t="shared" si="5"/>
        <v>0</v>
      </c>
      <c r="I13" s="12">
        <f t="shared" si="5"/>
        <v>27</v>
      </c>
      <c r="J13" s="12">
        <f t="shared" si="5"/>
        <v>33</v>
      </c>
      <c r="K13" s="12">
        <f t="shared" si="5"/>
        <v>0</v>
      </c>
      <c r="L13" s="12">
        <f t="shared" si="5"/>
        <v>7</v>
      </c>
      <c r="M13" s="12">
        <f t="shared" si="5"/>
        <v>0</v>
      </c>
      <c r="N13" s="12">
        <f t="shared" si="5"/>
        <v>19</v>
      </c>
      <c r="O13" s="12">
        <f t="shared" si="5"/>
        <v>0</v>
      </c>
      <c r="P13" s="12">
        <f t="shared" si="5"/>
        <v>2</v>
      </c>
      <c r="Q13" s="12">
        <f t="shared" si="5"/>
        <v>0</v>
      </c>
      <c r="R13" s="12">
        <f t="shared" si="5"/>
        <v>6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63</v>
      </c>
      <c r="AA13" s="12">
        <f t="shared" si="5"/>
        <v>5</v>
      </c>
      <c r="AB13" s="12">
        <f t="shared" si="5"/>
        <v>4</v>
      </c>
      <c r="AC13" s="12">
        <f t="shared" si="5"/>
        <v>46</v>
      </c>
      <c r="AD13" s="12">
        <f t="shared" si="5"/>
        <v>0</v>
      </c>
      <c r="AE13" s="12">
        <f t="shared" si="5"/>
        <v>4</v>
      </c>
      <c r="AF13" s="12">
        <f t="shared" si="5"/>
        <v>0</v>
      </c>
      <c r="AG13" s="12">
        <f t="shared" si="5"/>
        <v>0</v>
      </c>
      <c r="AH13" s="12">
        <f t="shared" si="5"/>
        <v>0</v>
      </c>
      <c r="AI13" s="12">
        <f t="shared" si="5"/>
        <v>4</v>
      </c>
      <c r="AJ13" s="12">
        <f t="shared" si="5"/>
        <v>3</v>
      </c>
      <c r="AK13" s="12">
        <f t="shared" si="5"/>
        <v>2</v>
      </c>
      <c r="AL13" s="12">
        <f t="shared" si="5"/>
        <v>0</v>
      </c>
      <c r="AM13" s="12">
        <f t="shared" si="5"/>
        <v>0</v>
      </c>
      <c r="AN13" s="12">
        <f t="shared" si="5"/>
        <v>0</v>
      </c>
      <c r="AO13" s="12">
        <f t="shared" si="5"/>
        <v>0</v>
      </c>
      <c r="AP13" s="12">
        <f t="shared" si="5"/>
        <v>0</v>
      </c>
      <c r="AQ13" s="12">
        <f t="shared" si="5"/>
        <v>0</v>
      </c>
      <c r="AR13" s="12">
        <f t="shared" si="5"/>
        <v>0</v>
      </c>
    </row>
    <row r="14" spans="2:44" ht="15">
      <c r="B14" s="8"/>
      <c r="C14" s="11" t="s">
        <v>803</v>
      </c>
      <c r="D14" s="137">
        <f>D896</f>
        <v>2</v>
      </c>
      <c r="F14" s="12">
        <f>F896</f>
        <v>0</v>
      </c>
      <c r="G14" s="12">
        <f aca="true" t="shared" si="6" ref="G14:AR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1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1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0</v>
      </c>
    </row>
    <row r="15" spans="2:44" ht="15">
      <c r="B15" s="8"/>
      <c r="C15" s="11" t="s">
        <v>821</v>
      </c>
      <c r="D15" s="137">
        <f>D845</f>
        <v>5</v>
      </c>
      <c r="F15" s="12">
        <f>F845</f>
        <v>0</v>
      </c>
      <c r="G15" s="12">
        <f aca="true" t="shared" si="7" ref="G15:AR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1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2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2</v>
      </c>
    </row>
    <row r="16" spans="2:44" ht="15">
      <c r="B16" s="8"/>
      <c r="C16" s="11" t="s">
        <v>813</v>
      </c>
      <c r="D16" s="137">
        <f>D660</f>
        <v>4715</v>
      </c>
      <c r="F16" s="12">
        <f>F660</f>
        <v>62</v>
      </c>
      <c r="G16" s="12">
        <f aca="true" t="shared" si="8" ref="G16:AR16">G660</f>
        <v>149</v>
      </c>
      <c r="H16" s="12">
        <f t="shared" si="8"/>
        <v>131</v>
      </c>
      <c r="I16" s="12">
        <f t="shared" si="8"/>
        <v>116</v>
      </c>
      <c r="J16" s="12">
        <f t="shared" si="8"/>
        <v>92</v>
      </c>
      <c r="K16" s="12">
        <f t="shared" si="8"/>
        <v>0</v>
      </c>
      <c r="L16" s="12">
        <f t="shared" si="8"/>
        <v>178</v>
      </c>
      <c r="M16" s="12">
        <f t="shared" si="8"/>
        <v>125</v>
      </c>
      <c r="N16" s="12">
        <f t="shared" si="8"/>
        <v>16</v>
      </c>
      <c r="O16" s="12">
        <f t="shared" si="8"/>
        <v>22</v>
      </c>
      <c r="P16" s="12">
        <f t="shared" si="8"/>
        <v>151</v>
      </c>
      <c r="Q16" s="12">
        <f t="shared" si="8"/>
        <v>39</v>
      </c>
      <c r="R16" s="12">
        <f t="shared" si="8"/>
        <v>12</v>
      </c>
      <c r="S16" s="12">
        <f t="shared" si="8"/>
        <v>49</v>
      </c>
      <c r="T16" s="12">
        <f t="shared" si="8"/>
        <v>72</v>
      </c>
      <c r="U16" s="12">
        <f t="shared" si="8"/>
        <v>58</v>
      </c>
      <c r="V16" s="12">
        <f t="shared" si="8"/>
        <v>0</v>
      </c>
      <c r="W16" s="12">
        <f t="shared" si="8"/>
        <v>17</v>
      </c>
      <c r="X16" s="12">
        <f t="shared" si="8"/>
        <v>0</v>
      </c>
      <c r="Y16" s="12">
        <f t="shared" si="8"/>
        <v>46</v>
      </c>
      <c r="Z16" s="12">
        <f t="shared" si="8"/>
        <v>440</v>
      </c>
      <c r="AA16" s="12">
        <f t="shared" si="8"/>
        <v>379</v>
      </c>
      <c r="AB16" s="12">
        <f t="shared" si="8"/>
        <v>354</v>
      </c>
      <c r="AC16" s="12">
        <f t="shared" si="8"/>
        <v>91</v>
      </c>
      <c r="AD16" s="12">
        <f t="shared" si="8"/>
        <v>263</v>
      </c>
      <c r="AE16" s="12">
        <f t="shared" si="8"/>
        <v>463</v>
      </c>
      <c r="AF16" s="12">
        <f t="shared" si="8"/>
        <v>318</v>
      </c>
      <c r="AG16" s="12">
        <f t="shared" si="8"/>
        <v>95</v>
      </c>
      <c r="AH16" s="12">
        <f t="shared" si="8"/>
        <v>2</v>
      </c>
      <c r="AI16" s="12">
        <f t="shared" si="8"/>
        <v>207</v>
      </c>
      <c r="AJ16" s="12">
        <f t="shared" si="8"/>
        <v>215</v>
      </c>
      <c r="AK16" s="12">
        <f t="shared" si="8"/>
        <v>197</v>
      </c>
      <c r="AL16" s="12">
        <f t="shared" si="8"/>
        <v>284</v>
      </c>
      <c r="AM16" s="12">
        <f t="shared" si="8"/>
        <v>0</v>
      </c>
      <c r="AN16" s="12">
        <f t="shared" si="8"/>
        <v>0</v>
      </c>
      <c r="AO16" s="12">
        <f t="shared" si="8"/>
        <v>0</v>
      </c>
      <c r="AP16" s="12">
        <f t="shared" si="8"/>
        <v>0</v>
      </c>
      <c r="AQ16" s="12">
        <f t="shared" si="8"/>
        <v>0</v>
      </c>
      <c r="AR16" s="12">
        <f t="shared" si="8"/>
        <v>134</v>
      </c>
    </row>
    <row r="17" spans="2:44" ht="15.75" thickBot="1">
      <c r="B17" s="8"/>
      <c r="C17" s="13" t="s">
        <v>815</v>
      </c>
      <c r="D17" s="138">
        <f>D664</f>
        <v>10</v>
      </c>
      <c r="F17" s="49">
        <f>F664</f>
        <v>0</v>
      </c>
      <c r="G17" s="49">
        <f aca="true" t="shared" si="9" ref="G17:AR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8</v>
      </c>
      <c r="X17" s="49">
        <f t="shared" si="9"/>
        <v>0</v>
      </c>
      <c r="Y17" s="49">
        <f t="shared" si="9"/>
        <v>2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  <c r="AR17" s="49">
        <f t="shared" si="9"/>
        <v>0</v>
      </c>
    </row>
    <row r="18" spans="2:44" ht="15.75" thickBot="1">
      <c r="B18" s="6"/>
      <c r="C18" s="2" t="s">
        <v>782</v>
      </c>
      <c r="D18" s="139">
        <f>SUM(D9:D17)</f>
        <v>28453</v>
      </c>
      <c r="F18" s="14">
        <f>SUM(F9:F17)</f>
        <v>891</v>
      </c>
      <c r="G18" s="14">
        <f aca="true" t="shared" si="10" ref="G18:AR18">SUM(G9:G17)</f>
        <v>791</v>
      </c>
      <c r="H18" s="14">
        <f t="shared" si="10"/>
        <v>1171</v>
      </c>
      <c r="I18" s="14">
        <f t="shared" si="10"/>
        <v>744</v>
      </c>
      <c r="J18" s="14">
        <f t="shared" si="10"/>
        <v>1689</v>
      </c>
      <c r="K18" s="14">
        <f t="shared" si="10"/>
        <v>0</v>
      </c>
      <c r="L18" s="14">
        <f t="shared" si="10"/>
        <v>1169</v>
      </c>
      <c r="M18" s="14">
        <f t="shared" si="10"/>
        <v>951</v>
      </c>
      <c r="N18" s="14">
        <f t="shared" si="10"/>
        <v>239</v>
      </c>
      <c r="O18" s="14">
        <f t="shared" si="10"/>
        <v>571</v>
      </c>
      <c r="P18" s="14">
        <f t="shared" si="10"/>
        <v>1652</v>
      </c>
      <c r="Q18" s="14">
        <f t="shared" si="10"/>
        <v>424</v>
      </c>
      <c r="R18" s="14">
        <f t="shared" si="10"/>
        <v>95</v>
      </c>
      <c r="S18" s="14">
        <f t="shared" si="10"/>
        <v>484</v>
      </c>
      <c r="T18" s="14">
        <f t="shared" si="10"/>
        <v>544</v>
      </c>
      <c r="U18" s="14">
        <f t="shared" si="10"/>
        <v>441</v>
      </c>
      <c r="V18" s="14">
        <f t="shared" si="10"/>
        <v>0</v>
      </c>
      <c r="W18" s="14">
        <f t="shared" si="10"/>
        <v>236</v>
      </c>
      <c r="X18" s="14">
        <f t="shared" si="10"/>
        <v>0</v>
      </c>
      <c r="Y18" s="14">
        <f t="shared" si="10"/>
        <v>371</v>
      </c>
      <c r="Z18" s="14">
        <f t="shared" si="10"/>
        <v>1772</v>
      </c>
      <c r="AA18" s="14">
        <f t="shared" si="10"/>
        <v>1176</v>
      </c>
      <c r="AB18" s="14">
        <f t="shared" si="10"/>
        <v>1917</v>
      </c>
      <c r="AC18" s="14">
        <f t="shared" si="10"/>
        <v>790</v>
      </c>
      <c r="AD18" s="14">
        <f t="shared" si="10"/>
        <v>1030</v>
      </c>
      <c r="AE18" s="14">
        <f t="shared" si="10"/>
        <v>2522</v>
      </c>
      <c r="AF18" s="14">
        <f t="shared" si="10"/>
        <v>1136</v>
      </c>
      <c r="AG18" s="14">
        <f t="shared" si="10"/>
        <v>606</v>
      </c>
      <c r="AH18" s="14">
        <f t="shared" si="10"/>
        <v>12</v>
      </c>
      <c r="AI18" s="14">
        <f t="shared" si="10"/>
        <v>831</v>
      </c>
      <c r="AJ18" s="14">
        <f t="shared" si="10"/>
        <v>1203</v>
      </c>
      <c r="AK18" s="14">
        <f t="shared" si="10"/>
        <v>1205</v>
      </c>
      <c r="AL18" s="14">
        <f t="shared" si="10"/>
        <v>1248</v>
      </c>
      <c r="AM18" s="14">
        <f t="shared" si="10"/>
        <v>0</v>
      </c>
      <c r="AN18" s="14">
        <f t="shared" si="10"/>
        <v>0</v>
      </c>
      <c r="AO18" s="14">
        <f t="shared" si="10"/>
        <v>0</v>
      </c>
      <c r="AP18" s="14">
        <f t="shared" si="10"/>
        <v>0</v>
      </c>
      <c r="AQ18" s="14">
        <f t="shared" si="10"/>
        <v>0</v>
      </c>
      <c r="AR18" s="14">
        <f t="shared" si="10"/>
        <v>604</v>
      </c>
    </row>
    <row r="20" ht="15.75" thickBot="1"/>
    <row r="21" spans="2:44" ht="32.25" thickBot="1">
      <c r="B21" s="100" t="s">
        <v>473</v>
      </c>
      <c r="C21" s="101" t="s">
        <v>772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  <row r="22" spans="2:44" ht="15" thickBot="1">
      <c r="B22" s="102" t="s">
        <v>777</v>
      </c>
      <c r="C22" s="103" t="s">
        <v>776</v>
      </c>
      <c r="D22" s="26" t="s">
        <v>810</v>
      </c>
      <c r="E22" s="27" t="s">
        <v>811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</row>
    <row r="23" spans="2:44" ht="14.25">
      <c r="B23" s="104">
        <v>1001</v>
      </c>
      <c r="C23" s="52" t="s">
        <v>474</v>
      </c>
      <c r="D23" s="42">
        <f aca="true" t="shared" si="11" ref="D23:D54">SUM(F23:AR23)</f>
        <v>100</v>
      </c>
      <c r="E23" s="148">
        <f aca="true" t="shared" si="12" ref="E23:E54">COUNT(F23:AR23)</f>
        <v>9</v>
      </c>
      <c r="F23" s="171">
        <v>5</v>
      </c>
      <c r="G23" s="171">
        <v>54</v>
      </c>
      <c r="H23" s="171"/>
      <c r="I23" s="171">
        <v>4</v>
      </c>
      <c r="J23" s="171"/>
      <c r="K23" s="171"/>
      <c r="L23" s="171">
        <v>7</v>
      </c>
      <c r="M23" s="171"/>
      <c r="N23" s="171">
        <v>3</v>
      </c>
      <c r="O23" s="171">
        <v>3</v>
      </c>
      <c r="P23" s="171"/>
      <c r="Q23" s="171"/>
      <c r="R23" s="171">
        <v>1</v>
      </c>
      <c r="S23" s="171"/>
      <c r="T23" s="171"/>
      <c r="U23" s="171"/>
      <c r="V23" s="171"/>
      <c r="W23" s="171"/>
      <c r="X23" s="171"/>
      <c r="Y23" s="171"/>
      <c r="Z23" s="171">
        <v>11</v>
      </c>
      <c r="AA23" s="171"/>
      <c r="AB23" s="171">
        <v>12</v>
      </c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</row>
    <row r="24" spans="2:44" ht="14.25">
      <c r="B24" s="105">
        <v>1006</v>
      </c>
      <c r="C24" s="53" t="s">
        <v>475</v>
      </c>
      <c r="D24" s="43">
        <f t="shared" si="11"/>
        <v>18</v>
      </c>
      <c r="E24" s="149">
        <f t="shared" si="12"/>
        <v>6</v>
      </c>
      <c r="F24" s="54">
        <v>1</v>
      </c>
      <c r="G24" s="54"/>
      <c r="H24" s="54"/>
      <c r="I24" s="54"/>
      <c r="J24" s="54"/>
      <c r="K24" s="54"/>
      <c r="L24" s="54">
        <v>2</v>
      </c>
      <c r="M24" s="54"/>
      <c r="N24" s="54"/>
      <c r="O24" s="54">
        <v>1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>
        <v>6</v>
      </c>
      <c r="AA24" s="54">
        <v>7</v>
      </c>
      <c r="AB24" s="54"/>
      <c r="AC24" s="54"/>
      <c r="AD24" s="54"/>
      <c r="AE24" s="54">
        <v>1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2:44" ht="14.25">
      <c r="B25" s="105">
        <v>1007</v>
      </c>
      <c r="C25" s="53" t="s">
        <v>476</v>
      </c>
      <c r="D25" s="43">
        <f t="shared" si="11"/>
        <v>22</v>
      </c>
      <c r="E25" s="149">
        <f t="shared" si="12"/>
        <v>5</v>
      </c>
      <c r="F25" s="54"/>
      <c r="G25" s="54">
        <v>1</v>
      </c>
      <c r="H25" s="54"/>
      <c r="I25" s="54"/>
      <c r="J25" s="54"/>
      <c r="K25" s="54"/>
      <c r="L25" s="54">
        <v>2</v>
      </c>
      <c r="M25" s="54"/>
      <c r="N25" s="54"/>
      <c r="O25" s="54">
        <v>2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>
        <v>15</v>
      </c>
      <c r="AA25" s="54"/>
      <c r="AB25" s="54"/>
      <c r="AC25" s="54"/>
      <c r="AD25" s="54"/>
      <c r="AE25" s="54"/>
      <c r="AF25" s="54"/>
      <c r="AG25" s="54"/>
      <c r="AH25" s="54"/>
      <c r="AI25" s="54">
        <v>2</v>
      </c>
      <c r="AJ25" s="54"/>
      <c r="AK25" s="54"/>
      <c r="AL25" s="54"/>
      <c r="AM25" s="54"/>
      <c r="AN25" s="54"/>
      <c r="AO25" s="54"/>
      <c r="AP25" s="54"/>
      <c r="AQ25" s="54"/>
      <c r="AR25" s="54"/>
    </row>
    <row r="26" spans="2:44" ht="14.25">
      <c r="B26" s="105">
        <v>1011</v>
      </c>
      <c r="C26" s="53" t="s">
        <v>477</v>
      </c>
      <c r="D26" s="43">
        <f t="shared" si="11"/>
        <v>63</v>
      </c>
      <c r="E26" s="149">
        <f t="shared" si="12"/>
        <v>5</v>
      </c>
      <c r="F26" s="54">
        <v>1</v>
      </c>
      <c r="G26" s="54">
        <v>10</v>
      </c>
      <c r="H26" s="54"/>
      <c r="I26" s="54"/>
      <c r="J26" s="54"/>
      <c r="K26" s="54"/>
      <c r="L26" s="54">
        <v>2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>
        <v>2</v>
      </c>
      <c r="Z26" s="54">
        <v>48</v>
      </c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2:44" ht="14.25">
      <c r="B27" s="105">
        <v>1012</v>
      </c>
      <c r="C27" s="53" t="s">
        <v>478</v>
      </c>
      <c r="D27" s="43">
        <f t="shared" si="11"/>
        <v>110</v>
      </c>
      <c r="E27" s="149">
        <f t="shared" si="12"/>
        <v>7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>
        <v>2</v>
      </c>
      <c r="U27" s="54"/>
      <c r="V27" s="54"/>
      <c r="W27" s="54"/>
      <c r="X27" s="54"/>
      <c r="Y27" s="54"/>
      <c r="Z27" s="54">
        <v>13</v>
      </c>
      <c r="AA27" s="54">
        <v>8</v>
      </c>
      <c r="AB27" s="54">
        <v>78</v>
      </c>
      <c r="AC27" s="54"/>
      <c r="AD27" s="54">
        <v>6</v>
      </c>
      <c r="AE27" s="54"/>
      <c r="AF27" s="54"/>
      <c r="AG27" s="54"/>
      <c r="AH27" s="54">
        <v>1</v>
      </c>
      <c r="AI27" s="54">
        <v>2</v>
      </c>
      <c r="AJ27" s="54"/>
      <c r="AK27" s="54"/>
      <c r="AL27" s="54"/>
      <c r="AM27" s="54"/>
      <c r="AN27" s="54"/>
      <c r="AO27" s="54"/>
      <c r="AP27" s="54"/>
      <c r="AQ27" s="54"/>
      <c r="AR27" s="54"/>
    </row>
    <row r="28" spans="2:44" ht="14.25">
      <c r="B28" s="105">
        <v>1013</v>
      </c>
      <c r="C28" s="53" t="s">
        <v>479</v>
      </c>
      <c r="D28" s="43">
        <f t="shared" si="11"/>
        <v>54</v>
      </c>
      <c r="E28" s="149">
        <f t="shared" si="12"/>
        <v>9</v>
      </c>
      <c r="F28" s="54">
        <v>1</v>
      </c>
      <c r="G28" s="54">
        <v>2</v>
      </c>
      <c r="H28" s="54"/>
      <c r="I28" s="54"/>
      <c r="J28" s="54"/>
      <c r="K28" s="54"/>
      <c r="L28" s="54">
        <v>1</v>
      </c>
      <c r="M28" s="54"/>
      <c r="N28" s="54"/>
      <c r="O28" s="54"/>
      <c r="P28" s="54"/>
      <c r="Q28" s="54"/>
      <c r="R28" s="54">
        <v>2</v>
      </c>
      <c r="S28" s="54"/>
      <c r="T28" s="54"/>
      <c r="U28" s="54"/>
      <c r="V28" s="54"/>
      <c r="W28" s="54"/>
      <c r="X28" s="54"/>
      <c r="Y28" s="54"/>
      <c r="Z28" s="54">
        <v>3</v>
      </c>
      <c r="AA28" s="54">
        <v>18</v>
      </c>
      <c r="AB28" s="54">
        <v>3</v>
      </c>
      <c r="AC28" s="54"/>
      <c r="AD28" s="54"/>
      <c r="AE28" s="54"/>
      <c r="AF28" s="54">
        <v>9</v>
      </c>
      <c r="AG28" s="54"/>
      <c r="AH28" s="54"/>
      <c r="AI28" s="54">
        <v>15</v>
      </c>
      <c r="AJ28" s="54"/>
      <c r="AK28" s="54"/>
      <c r="AL28" s="54"/>
      <c r="AM28" s="54"/>
      <c r="AN28" s="54"/>
      <c r="AO28" s="54"/>
      <c r="AP28" s="54"/>
      <c r="AQ28" s="54"/>
      <c r="AR28" s="54"/>
    </row>
    <row r="29" spans="2:44" ht="14.25">
      <c r="B29" s="105">
        <v>1017</v>
      </c>
      <c r="C29" s="53" t="s">
        <v>480</v>
      </c>
      <c r="D29" s="43">
        <f t="shared" si="11"/>
        <v>139</v>
      </c>
      <c r="E29" s="149">
        <f t="shared" si="12"/>
        <v>13</v>
      </c>
      <c r="F29" s="54"/>
      <c r="G29" s="54">
        <v>4</v>
      </c>
      <c r="H29" s="54"/>
      <c r="I29" s="54">
        <v>2</v>
      </c>
      <c r="J29" s="54"/>
      <c r="K29" s="54"/>
      <c r="L29" s="54">
        <v>2</v>
      </c>
      <c r="M29" s="54">
        <v>1</v>
      </c>
      <c r="N29" s="54"/>
      <c r="O29" s="54">
        <v>2</v>
      </c>
      <c r="P29" s="54">
        <v>3</v>
      </c>
      <c r="Q29" s="54"/>
      <c r="R29" s="54"/>
      <c r="S29" s="54"/>
      <c r="T29" s="54"/>
      <c r="U29" s="54"/>
      <c r="V29" s="54"/>
      <c r="W29" s="54"/>
      <c r="X29" s="54"/>
      <c r="Y29" s="54"/>
      <c r="Z29" s="54">
        <v>69</v>
      </c>
      <c r="AA29" s="54">
        <v>32</v>
      </c>
      <c r="AB29" s="54">
        <v>9</v>
      </c>
      <c r="AC29" s="54"/>
      <c r="AD29" s="54">
        <v>1</v>
      </c>
      <c r="AE29" s="54"/>
      <c r="AF29" s="54">
        <v>5</v>
      </c>
      <c r="AG29" s="54">
        <v>2</v>
      </c>
      <c r="AH29" s="54"/>
      <c r="AI29" s="54">
        <v>7</v>
      </c>
      <c r="AJ29" s="54"/>
      <c r="AK29" s="54"/>
      <c r="AL29" s="54"/>
      <c r="AM29" s="54"/>
      <c r="AN29" s="54"/>
      <c r="AO29" s="54"/>
      <c r="AP29" s="54"/>
      <c r="AQ29" s="54"/>
      <c r="AR29" s="54"/>
    </row>
    <row r="30" spans="2:44" ht="14.25">
      <c r="B30" s="105">
        <v>1018</v>
      </c>
      <c r="C30" s="55" t="s">
        <v>481</v>
      </c>
      <c r="D30" s="43">
        <f t="shared" si="11"/>
        <v>36</v>
      </c>
      <c r="E30" s="149">
        <f t="shared" si="12"/>
        <v>10</v>
      </c>
      <c r="F30" s="54"/>
      <c r="G30" s="54"/>
      <c r="H30" s="54"/>
      <c r="I30" s="54"/>
      <c r="J30" s="54">
        <v>2</v>
      </c>
      <c r="K30" s="54"/>
      <c r="L30" s="54">
        <v>1</v>
      </c>
      <c r="M30" s="54"/>
      <c r="N30" s="54"/>
      <c r="O30" s="54"/>
      <c r="P30" s="54">
        <v>1</v>
      </c>
      <c r="Q30" s="54">
        <v>1</v>
      </c>
      <c r="R30" s="54"/>
      <c r="S30" s="54">
        <v>2</v>
      </c>
      <c r="T30" s="54"/>
      <c r="U30" s="54"/>
      <c r="V30" s="54"/>
      <c r="W30" s="54"/>
      <c r="X30" s="54"/>
      <c r="Y30" s="54">
        <v>1</v>
      </c>
      <c r="Z30" s="54"/>
      <c r="AA30" s="54">
        <v>9</v>
      </c>
      <c r="AB30" s="54"/>
      <c r="AC30" s="54"/>
      <c r="AD30" s="54">
        <v>10</v>
      </c>
      <c r="AE30" s="54">
        <v>6</v>
      </c>
      <c r="AF30" s="54"/>
      <c r="AG30" s="54"/>
      <c r="AH30" s="54"/>
      <c r="AI30" s="54">
        <v>3</v>
      </c>
      <c r="AJ30" s="54"/>
      <c r="AK30" s="54"/>
      <c r="AL30" s="54"/>
      <c r="AM30" s="54"/>
      <c r="AN30" s="54"/>
      <c r="AO30" s="54"/>
      <c r="AP30" s="54"/>
      <c r="AQ30" s="54"/>
      <c r="AR30" s="54"/>
    </row>
    <row r="31" spans="2:44" ht="14.25">
      <c r="B31" s="105">
        <v>1019</v>
      </c>
      <c r="C31" s="53" t="s">
        <v>482</v>
      </c>
      <c r="D31" s="43">
        <f t="shared" si="11"/>
        <v>37</v>
      </c>
      <c r="E31" s="149">
        <f t="shared" si="12"/>
        <v>4</v>
      </c>
      <c r="F31" s="54"/>
      <c r="G31" s="54">
        <v>4</v>
      </c>
      <c r="H31" s="54"/>
      <c r="I31" s="54">
        <v>2</v>
      </c>
      <c r="J31" s="54"/>
      <c r="K31" s="54"/>
      <c r="L31" s="54"/>
      <c r="M31" s="54"/>
      <c r="N31" s="54"/>
      <c r="O31" s="54">
        <v>2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>
        <v>29</v>
      </c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</row>
    <row r="32" spans="2:44" ht="14.25">
      <c r="B32" s="105">
        <v>1020</v>
      </c>
      <c r="C32" s="55" t="s">
        <v>483</v>
      </c>
      <c r="D32" s="43">
        <f t="shared" si="11"/>
        <v>35</v>
      </c>
      <c r="E32" s="149">
        <f t="shared" si="12"/>
        <v>4</v>
      </c>
      <c r="F32" s="54"/>
      <c r="G32" s="54">
        <v>2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/>
      <c r="Z32" s="54">
        <v>27</v>
      </c>
      <c r="AA32" s="54">
        <v>5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</row>
    <row r="33" spans="2:44" ht="14.25">
      <c r="B33" s="105">
        <v>1023</v>
      </c>
      <c r="C33" s="53" t="s">
        <v>484</v>
      </c>
      <c r="D33" s="43">
        <f t="shared" si="11"/>
        <v>14</v>
      </c>
      <c r="E33" s="149">
        <f t="shared" si="12"/>
        <v>2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>
        <v>4</v>
      </c>
      <c r="AB33" s="54"/>
      <c r="AC33" s="54"/>
      <c r="AD33" s="54">
        <v>10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</row>
    <row r="34" spans="2:44" ht="14.25">
      <c r="B34" s="105">
        <v>1026</v>
      </c>
      <c r="C34" s="53" t="s">
        <v>485</v>
      </c>
      <c r="D34" s="43">
        <f t="shared" si="11"/>
        <v>162</v>
      </c>
      <c r="E34" s="149">
        <f t="shared" si="12"/>
        <v>9</v>
      </c>
      <c r="F34" s="54"/>
      <c r="G34" s="54">
        <v>19</v>
      </c>
      <c r="H34" s="54"/>
      <c r="I34" s="54"/>
      <c r="J34" s="54"/>
      <c r="K34" s="54"/>
      <c r="L34" s="54">
        <v>11</v>
      </c>
      <c r="M34" s="54"/>
      <c r="N34" s="54"/>
      <c r="O34" s="54">
        <v>9</v>
      </c>
      <c r="P34" s="54"/>
      <c r="Q34" s="54">
        <v>2</v>
      </c>
      <c r="R34" s="54"/>
      <c r="S34" s="54"/>
      <c r="T34" s="54"/>
      <c r="U34" s="54"/>
      <c r="V34" s="54"/>
      <c r="W34" s="54"/>
      <c r="X34" s="54"/>
      <c r="Y34" s="54"/>
      <c r="Z34" s="54">
        <v>94</v>
      </c>
      <c r="AA34" s="54">
        <v>12</v>
      </c>
      <c r="AB34" s="54">
        <v>5</v>
      </c>
      <c r="AC34" s="54"/>
      <c r="AD34" s="54"/>
      <c r="AE34" s="54"/>
      <c r="AF34" s="54">
        <v>9</v>
      </c>
      <c r="AG34" s="54"/>
      <c r="AH34" s="54"/>
      <c r="AI34" s="54"/>
      <c r="AJ34" s="54"/>
      <c r="AK34" s="54"/>
      <c r="AL34" s="54">
        <v>1</v>
      </c>
      <c r="AM34" s="54"/>
      <c r="AN34" s="54"/>
      <c r="AO34" s="54"/>
      <c r="AP34" s="54"/>
      <c r="AQ34" s="54"/>
      <c r="AR34" s="54"/>
    </row>
    <row r="35" spans="2:44" ht="14.25">
      <c r="B35" s="105">
        <v>1029</v>
      </c>
      <c r="C35" s="53" t="s">
        <v>486</v>
      </c>
      <c r="D35" s="43">
        <f t="shared" si="11"/>
        <v>28</v>
      </c>
      <c r="E35" s="149">
        <f t="shared" si="12"/>
        <v>6</v>
      </c>
      <c r="F35" s="54">
        <v>2</v>
      </c>
      <c r="G35" s="54">
        <v>6</v>
      </c>
      <c r="H35" s="54"/>
      <c r="I35" s="54"/>
      <c r="J35" s="54"/>
      <c r="K35" s="54"/>
      <c r="L35" s="54"/>
      <c r="M35" s="54"/>
      <c r="N35" s="54"/>
      <c r="O35" s="54">
        <v>3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>
        <v>13</v>
      </c>
      <c r="AA35" s="54"/>
      <c r="AB35" s="54">
        <v>3</v>
      </c>
      <c r="AC35" s="54"/>
      <c r="AD35" s="54"/>
      <c r="AE35" s="54"/>
      <c r="AF35" s="54"/>
      <c r="AG35" s="54"/>
      <c r="AH35" s="54"/>
      <c r="AI35" s="54"/>
      <c r="AJ35" s="54"/>
      <c r="AK35" s="54"/>
      <c r="AL35" s="54">
        <v>1</v>
      </c>
      <c r="AM35" s="54"/>
      <c r="AN35" s="54"/>
      <c r="AO35" s="54"/>
      <c r="AP35" s="54"/>
      <c r="AQ35" s="54"/>
      <c r="AR35" s="54"/>
    </row>
    <row r="36" spans="2:44" ht="14.25">
      <c r="B36" s="105">
        <v>1031</v>
      </c>
      <c r="C36" s="53" t="s">
        <v>487</v>
      </c>
      <c r="D36" s="43">
        <f t="shared" si="11"/>
        <v>34</v>
      </c>
      <c r="E36" s="149">
        <f t="shared" si="12"/>
        <v>6</v>
      </c>
      <c r="F36" s="54"/>
      <c r="G36" s="54">
        <v>2</v>
      </c>
      <c r="H36" s="54"/>
      <c r="I36" s="54"/>
      <c r="J36" s="54">
        <v>1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>
        <v>6</v>
      </c>
      <c r="AA36" s="54">
        <v>22</v>
      </c>
      <c r="AB36" s="54"/>
      <c r="AC36" s="54"/>
      <c r="AD36" s="54">
        <v>2</v>
      </c>
      <c r="AE36" s="54"/>
      <c r="AF36" s="54"/>
      <c r="AG36" s="54"/>
      <c r="AH36" s="54"/>
      <c r="AI36" s="54">
        <v>1</v>
      </c>
      <c r="AJ36" s="54"/>
      <c r="AK36" s="54"/>
      <c r="AL36" s="54"/>
      <c r="AM36" s="54"/>
      <c r="AN36" s="54"/>
      <c r="AO36" s="54"/>
      <c r="AP36" s="54"/>
      <c r="AQ36" s="54"/>
      <c r="AR36" s="54"/>
    </row>
    <row r="37" spans="2:44" ht="14.25">
      <c r="B37" s="105">
        <v>1033</v>
      </c>
      <c r="C37" s="53" t="s">
        <v>488</v>
      </c>
      <c r="D37" s="43">
        <f t="shared" si="11"/>
        <v>31</v>
      </c>
      <c r="E37" s="149">
        <f t="shared" si="12"/>
        <v>5</v>
      </c>
      <c r="F37" s="54"/>
      <c r="G37" s="54">
        <v>1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>
        <v>6</v>
      </c>
      <c r="AA37" s="54">
        <v>19</v>
      </c>
      <c r="AB37" s="54">
        <v>2</v>
      </c>
      <c r="AC37" s="54"/>
      <c r="AD37" s="54"/>
      <c r="AE37" s="54"/>
      <c r="AF37" s="54">
        <v>3</v>
      </c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2:44" ht="14.25">
      <c r="B38" s="105">
        <v>1035</v>
      </c>
      <c r="C38" s="53" t="s">
        <v>489</v>
      </c>
      <c r="D38" s="43">
        <f t="shared" si="11"/>
        <v>49</v>
      </c>
      <c r="E38" s="149">
        <f t="shared" si="12"/>
        <v>5</v>
      </c>
      <c r="F38" s="54"/>
      <c r="G38" s="54">
        <v>2</v>
      </c>
      <c r="H38" s="54"/>
      <c r="I38" s="54"/>
      <c r="J38" s="54"/>
      <c r="K38" s="54"/>
      <c r="L38" s="54">
        <v>2</v>
      </c>
      <c r="M38" s="54">
        <v>1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>
        <v>38</v>
      </c>
      <c r="AA38" s="54">
        <v>6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2:44" ht="14.25">
      <c r="B39" s="105">
        <v>1037</v>
      </c>
      <c r="C39" s="53" t="s">
        <v>490</v>
      </c>
      <c r="D39" s="43">
        <f t="shared" si="11"/>
        <v>82</v>
      </c>
      <c r="E39" s="149">
        <f t="shared" si="12"/>
        <v>11</v>
      </c>
      <c r="F39" s="54"/>
      <c r="G39" s="54">
        <v>3</v>
      </c>
      <c r="H39" s="54"/>
      <c r="I39" s="54">
        <v>4</v>
      </c>
      <c r="J39" s="54">
        <v>1</v>
      </c>
      <c r="K39" s="54"/>
      <c r="L39" s="54">
        <v>6</v>
      </c>
      <c r="M39" s="54"/>
      <c r="N39" s="54"/>
      <c r="O39" s="54"/>
      <c r="P39" s="54"/>
      <c r="Q39" s="54">
        <v>3</v>
      </c>
      <c r="R39" s="54"/>
      <c r="S39" s="54"/>
      <c r="T39" s="54"/>
      <c r="U39" s="54"/>
      <c r="V39" s="54"/>
      <c r="W39" s="54"/>
      <c r="X39" s="54"/>
      <c r="Y39" s="54"/>
      <c r="Z39" s="54">
        <v>5</v>
      </c>
      <c r="AA39" s="54">
        <v>49</v>
      </c>
      <c r="AB39" s="54">
        <v>1</v>
      </c>
      <c r="AC39" s="54"/>
      <c r="AD39" s="54"/>
      <c r="AE39" s="54">
        <v>4</v>
      </c>
      <c r="AF39" s="54"/>
      <c r="AG39" s="54">
        <v>4</v>
      </c>
      <c r="AH39" s="54"/>
      <c r="AI39" s="54">
        <v>2</v>
      </c>
      <c r="AJ39" s="54"/>
      <c r="AK39" s="54"/>
      <c r="AL39" s="54"/>
      <c r="AM39" s="54"/>
      <c r="AN39" s="54"/>
      <c r="AO39" s="54"/>
      <c r="AP39" s="54"/>
      <c r="AQ39" s="54"/>
      <c r="AR39" s="54"/>
    </row>
    <row r="40" spans="2:44" ht="14.25">
      <c r="B40" s="105">
        <v>1038</v>
      </c>
      <c r="C40" s="53" t="s">
        <v>491</v>
      </c>
      <c r="D40" s="43">
        <f t="shared" si="11"/>
        <v>51</v>
      </c>
      <c r="E40" s="149">
        <f t="shared" si="12"/>
        <v>6</v>
      </c>
      <c r="F40" s="54"/>
      <c r="G40" s="54">
        <v>2</v>
      </c>
      <c r="H40" s="54"/>
      <c r="I40" s="54"/>
      <c r="J40" s="54"/>
      <c r="K40" s="54"/>
      <c r="L40" s="54"/>
      <c r="M40" s="54"/>
      <c r="N40" s="54"/>
      <c r="O40" s="54">
        <v>1</v>
      </c>
      <c r="P40" s="54">
        <v>2</v>
      </c>
      <c r="Q40" s="54"/>
      <c r="R40" s="54"/>
      <c r="S40" s="54"/>
      <c r="T40" s="54"/>
      <c r="U40" s="54"/>
      <c r="V40" s="54"/>
      <c r="W40" s="54"/>
      <c r="X40" s="54"/>
      <c r="Y40" s="54"/>
      <c r="Z40" s="54">
        <v>44</v>
      </c>
      <c r="AA40" s="54">
        <v>1</v>
      </c>
      <c r="AB40" s="54">
        <v>1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2:44" ht="14.25">
      <c r="B41" s="105">
        <v>1042</v>
      </c>
      <c r="C41" s="53" t="s">
        <v>492</v>
      </c>
      <c r="D41" s="43">
        <f t="shared" si="11"/>
        <v>4</v>
      </c>
      <c r="E41" s="149">
        <f t="shared" si="12"/>
        <v>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>
        <v>4</v>
      </c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2:44" ht="14.25">
      <c r="B42" s="105">
        <v>1044</v>
      </c>
      <c r="C42" s="53" t="s">
        <v>493</v>
      </c>
      <c r="D42" s="43">
        <f t="shared" si="11"/>
        <v>115</v>
      </c>
      <c r="E42" s="149">
        <f t="shared" si="12"/>
        <v>9</v>
      </c>
      <c r="F42" s="54">
        <v>2</v>
      </c>
      <c r="G42" s="54">
        <v>3</v>
      </c>
      <c r="H42" s="54">
        <v>2</v>
      </c>
      <c r="I42" s="54">
        <v>4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>
        <v>11</v>
      </c>
      <c r="AA42" s="54">
        <v>2</v>
      </c>
      <c r="AB42" s="54">
        <v>3</v>
      </c>
      <c r="AC42" s="54"/>
      <c r="AD42" s="54"/>
      <c r="AE42" s="54"/>
      <c r="AF42" s="54"/>
      <c r="AG42" s="54"/>
      <c r="AH42" s="54"/>
      <c r="AI42" s="54">
        <v>1</v>
      </c>
      <c r="AJ42" s="54"/>
      <c r="AK42" s="54"/>
      <c r="AL42" s="54"/>
      <c r="AM42" s="54"/>
      <c r="AN42" s="54"/>
      <c r="AO42" s="54"/>
      <c r="AP42" s="54"/>
      <c r="AQ42" s="54"/>
      <c r="AR42" s="54">
        <v>87</v>
      </c>
    </row>
    <row r="43" spans="2:44" ht="14.25">
      <c r="B43" s="105">
        <v>1045</v>
      </c>
      <c r="C43" s="53" t="s">
        <v>494</v>
      </c>
      <c r="D43" s="43">
        <f t="shared" si="11"/>
        <v>90</v>
      </c>
      <c r="E43" s="149">
        <f t="shared" si="12"/>
        <v>9</v>
      </c>
      <c r="F43" s="54"/>
      <c r="G43" s="54">
        <v>6</v>
      </c>
      <c r="H43" s="54"/>
      <c r="I43" s="54"/>
      <c r="J43" s="54"/>
      <c r="K43" s="54"/>
      <c r="L43" s="54">
        <v>4</v>
      </c>
      <c r="M43" s="54"/>
      <c r="N43" s="54">
        <v>2</v>
      </c>
      <c r="O43" s="54">
        <v>2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v>12</v>
      </c>
      <c r="AA43" s="54">
        <v>32</v>
      </c>
      <c r="AB43" s="54">
        <v>15</v>
      </c>
      <c r="AC43" s="54"/>
      <c r="AD43" s="54"/>
      <c r="AE43" s="54"/>
      <c r="AF43" s="54">
        <v>12</v>
      </c>
      <c r="AG43" s="54">
        <v>5</v>
      </c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2:44" ht="14.25">
      <c r="B44" s="105">
        <v>1046</v>
      </c>
      <c r="C44" s="53" t="s">
        <v>495</v>
      </c>
      <c r="D44" s="43">
        <f t="shared" si="11"/>
        <v>147</v>
      </c>
      <c r="E44" s="149">
        <f t="shared" si="12"/>
        <v>10</v>
      </c>
      <c r="F44" s="54"/>
      <c r="G44" s="54">
        <v>36</v>
      </c>
      <c r="H44" s="54"/>
      <c r="I44" s="54">
        <v>9</v>
      </c>
      <c r="J44" s="54"/>
      <c r="K44" s="54"/>
      <c r="L44" s="54">
        <v>15</v>
      </c>
      <c r="M44" s="54"/>
      <c r="N44" s="54"/>
      <c r="O44" s="54">
        <v>14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>
        <v>14</v>
      </c>
      <c r="AA44" s="54"/>
      <c r="AB44" s="54">
        <v>41</v>
      </c>
      <c r="AC44" s="54"/>
      <c r="AD44" s="54"/>
      <c r="AE44" s="54"/>
      <c r="AF44" s="54">
        <v>9</v>
      </c>
      <c r="AG44" s="54">
        <v>4</v>
      </c>
      <c r="AH44" s="54"/>
      <c r="AI44" s="54">
        <v>3</v>
      </c>
      <c r="AJ44" s="54"/>
      <c r="AK44" s="54">
        <v>2</v>
      </c>
      <c r="AL44" s="54"/>
      <c r="AM44" s="54"/>
      <c r="AN44" s="54"/>
      <c r="AO44" s="54"/>
      <c r="AP44" s="54"/>
      <c r="AQ44" s="54"/>
      <c r="AR44" s="54"/>
    </row>
    <row r="45" spans="2:44" ht="14.25">
      <c r="B45" s="105">
        <v>1047</v>
      </c>
      <c r="C45" s="53" t="s">
        <v>912</v>
      </c>
      <c r="D45" s="43">
        <f t="shared" si="11"/>
        <v>40</v>
      </c>
      <c r="E45" s="149">
        <f t="shared" si="12"/>
        <v>4</v>
      </c>
      <c r="F45" s="54"/>
      <c r="G45" s="54">
        <v>0</v>
      </c>
      <c r="H45" s="54"/>
      <c r="I45" s="54"/>
      <c r="J45" s="54"/>
      <c r="K45" s="54"/>
      <c r="L45" s="54"/>
      <c r="M45" s="54"/>
      <c r="N45" s="54"/>
      <c r="O45" s="54">
        <v>2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>
        <v>36</v>
      </c>
      <c r="AA45" s="54">
        <v>2</v>
      </c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2:44" ht="14.25">
      <c r="B46" s="105">
        <v>1050</v>
      </c>
      <c r="C46" s="53" t="s">
        <v>496</v>
      </c>
      <c r="D46" s="43">
        <f t="shared" si="11"/>
        <v>87</v>
      </c>
      <c r="E46" s="149">
        <f t="shared" si="12"/>
        <v>12</v>
      </c>
      <c r="F46" s="54">
        <v>1</v>
      </c>
      <c r="G46" s="54">
        <v>22</v>
      </c>
      <c r="H46" s="54"/>
      <c r="I46" s="54">
        <v>3</v>
      </c>
      <c r="J46" s="54"/>
      <c r="K46" s="54"/>
      <c r="L46" s="54">
        <v>4</v>
      </c>
      <c r="M46" s="54"/>
      <c r="N46" s="54">
        <v>1</v>
      </c>
      <c r="O46" s="54">
        <v>1</v>
      </c>
      <c r="P46" s="54"/>
      <c r="Q46" s="54"/>
      <c r="R46" s="54">
        <v>1</v>
      </c>
      <c r="S46" s="54"/>
      <c r="T46" s="54"/>
      <c r="U46" s="54"/>
      <c r="V46" s="54"/>
      <c r="W46" s="54"/>
      <c r="X46" s="54"/>
      <c r="Y46" s="54">
        <v>4</v>
      </c>
      <c r="Z46" s="54">
        <v>42</v>
      </c>
      <c r="AA46" s="54"/>
      <c r="AB46" s="54"/>
      <c r="AC46" s="54"/>
      <c r="AD46" s="54"/>
      <c r="AE46" s="54">
        <v>2</v>
      </c>
      <c r="AF46" s="54">
        <v>3</v>
      </c>
      <c r="AG46" s="54"/>
      <c r="AH46" s="54"/>
      <c r="AI46" s="54">
        <v>3</v>
      </c>
      <c r="AJ46" s="54"/>
      <c r="AK46" s="54"/>
      <c r="AL46" s="54"/>
      <c r="AM46" s="54"/>
      <c r="AN46" s="54"/>
      <c r="AO46" s="54"/>
      <c r="AP46" s="54"/>
      <c r="AQ46" s="54"/>
      <c r="AR46" s="54"/>
    </row>
    <row r="47" spans="2:44" ht="14.25">
      <c r="B47" s="105">
        <v>1053</v>
      </c>
      <c r="C47" s="53" t="s">
        <v>497</v>
      </c>
      <c r="D47" s="43">
        <f t="shared" si="11"/>
        <v>43</v>
      </c>
      <c r="E47" s="149">
        <f t="shared" si="12"/>
        <v>2</v>
      </c>
      <c r="F47" s="54"/>
      <c r="G47" s="54">
        <v>2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>
        <v>41</v>
      </c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2:44" ht="14.25">
      <c r="B48" s="105">
        <v>1054</v>
      </c>
      <c r="C48" s="53" t="s">
        <v>498</v>
      </c>
      <c r="D48" s="43">
        <f t="shared" si="11"/>
        <v>8</v>
      </c>
      <c r="E48" s="149">
        <f t="shared" si="12"/>
        <v>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>
        <v>1</v>
      </c>
      <c r="S48" s="54"/>
      <c r="T48" s="54"/>
      <c r="U48" s="54"/>
      <c r="V48" s="54"/>
      <c r="W48" s="54"/>
      <c r="X48" s="54"/>
      <c r="Y48" s="54"/>
      <c r="Z48" s="54">
        <v>7</v>
      </c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2:44" ht="14.25">
      <c r="B49" s="105">
        <v>1055</v>
      </c>
      <c r="C49" s="53" t="s">
        <v>499</v>
      </c>
      <c r="D49" s="43">
        <f t="shared" si="11"/>
        <v>27</v>
      </c>
      <c r="E49" s="149">
        <f t="shared" si="12"/>
        <v>2</v>
      </c>
      <c r="F49" s="54"/>
      <c r="G49" s="54">
        <v>2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>
        <v>25</v>
      </c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2:44" ht="14.25">
      <c r="B50" s="105">
        <v>1056</v>
      </c>
      <c r="C50" s="55" t="s">
        <v>500</v>
      </c>
      <c r="D50" s="43">
        <f t="shared" si="11"/>
        <v>116</v>
      </c>
      <c r="E50" s="149">
        <f t="shared" si="12"/>
        <v>11</v>
      </c>
      <c r="F50" s="54"/>
      <c r="G50" s="54">
        <v>9</v>
      </c>
      <c r="H50" s="54"/>
      <c r="I50" s="54"/>
      <c r="J50" s="54"/>
      <c r="K50" s="54"/>
      <c r="L50" s="54">
        <v>1</v>
      </c>
      <c r="M50" s="54"/>
      <c r="N50" s="54"/>
      <c r="O50" s="54"/>
      <c r="P50" s="54">
        <v>1</v>
      </c>
      <c r="Q50" s="54">
        <v>2</v>
      </c>
      <c r="R50" s="54">
        <v>2</v>
      </c>
      <c r="S50" s="54"/>
      <c r="T50" s="54">
        <v>1</v>
      </c>
      <c r="U50" s="54"/>
      <c r="V50" s="54"/>
      <c r="W50" s="54"/>
      <c r="X50" s="54"/>
      <c r="Y50" s="54"/>
      <c r="Z50" s="54">
        <v>88</v>
      </c>
      <c r="AA50" s="54">
        <v>6</v>
      </c>
      <c r="AB50" s="54"/>
      <c r="AC50" s="54"/>
      <c r="AD50" s="54">
        <v>4</v>
      </c>
      <c r="AE50" s="54"/>
      <c r="AF50" s="54"/>
      <c r="AG50" s="54"/>
      <c r="AH50" s="54">
        <v>1</v>
      </c>
      <c r="AI50" s="54">
        <v>1</v>
      </c>
      <c r="AJ50" s="54"/>
      <c r="AK50" s="54"/>
      <c r="AL50" s="54"/>
      <c r="AM50" s="54"/>
      <c r="AN50" s="54"/>
      <c r="AO50" s="54"/>
      <c r="AP50" s="54"/>
      <c r="AQ50" s="54"/>
      <c r="AR50" s="54"/>
    </row>
    <row r="51" spans="2:44" ht="14.25">
      <c r="B51" s="105">
        <v>1057</v>
      </c>
      <c r="C51" s="53" t="s">
        <v>501</v>
      </c>
      <c r="D51" s="43">
        <f t="shared" si="11"/>
        <v>8</v>
      </c>
      <c r="E51" s="149">
        <f t="shared" si="12"/>
        <v>1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>
        <v>8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2:44" ht="14.25">
      <c r="B52" s="105">
        <v>1058</v>
      </c>
      <c r="C52" s="53" t="s">
        <v>502</v>
      </c>
      <c r="D52" s="43">
        <f t="shared" si="11"/>
        <v>24</v>
      </c>
      <c r="E52" s="149">
        <f t="shared" si="12"/>
        <v>4</v>
      </c>
      <c r="F52" s="54">
        <v>2</v>
      </c>
      <c r="G52" s="54">
        <v>14</v>
      </c>
      <c r="H52" s="54"/>
      <c r="I52" s="54"/>
      <c r="J52" s="54"/>
      <c r="K52" s="54"/>
      <c r="L52" s="54">
        <v>4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>
        <v>4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2:44" ht="14.25">
      <c r="B53" s="105">
        <v>1059</v>
      </c>
      <c r="C53" s="55" t="s">
        <v>503</v>
      </c>
      <c r="D53" s="43">
        <f t="shared" si="11"/>
        <v>108</v>
      </c>
      <c r="E53" s="149">
        <f t="shared" si="12"/>
        <v>10</v>
      </c>
      <c r="F53" s="54"/>
      <c r="G53" s="54">
        <v>5</v>
      </c>
      <c r="H53" s="54"/>
      <c r="I53" s="54"/>
      <c r="J53" s="54"/>
      <c r="K53" s="54"/>
      <c r="L53" s="54">
        <v>12</v>
      </c>
      <c r="M53" s="54"/>
      <c r="N53" s="54"/>
      <c r="O53" s="54">
        <v>3</v>
      </c>
      <c r="P53" s="54"/>
      <c r="Q53" s="54"/>
      <c r="R53" s="54"/>
      <c r="S53" s="54"/>
      <c r="T53" s="54"/>
      <c r="U53" s="54"/>
      <c r="V53" s="54"/>
      <c r="W53" s="54"/>
      <c r="X53" s="54"/>
      <c r="Y53" s="54">
        <v>1</v>
      </c>
      <c r="Z53" s="54">
        <v>8</v>
      </c>
      <c r="AA53" s="54">
        <v>42</v>
      </c>
      <c r="AB53" s="54">
        <v>8</v>
      </c>
      <c r="AC53" s="54"/>
      <c r="AD53" s="54"/>
      <c r="AE53" s="54">
        <v>1</v>
      </c>
      <c r="AF53" s="54">
        <v>27</v>
      </c>
      <c r="AG53" s="54">
        <v>1</v>
      </c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2:44" ht="14.25">
      <c r="B54" s="105">
        <v>1060</v>
      </c>
      <c r="C54" s="53" t="s">
        <v>504</v>
      </c>
      <c r="D54" s="43">
        <f t="shared" si="11"/>
        <v>21</v>
      </c>
      <c r="E54" s="149">
        <f t="shared" si="12"/>
        <v>3</v>
      </c>
      <c r="F54" s="54"/>
      <c r="G54" s="54">
        <v>8</v>
      </c>
      <c r="H54" s="54"/>
      <c r="I54" s="54"/>
      <c r="J54" s="54"/>
      <c r="K54" s="54"/>
      <c r="L54" s="54">
        <v>1</v>
      </c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>
        <v>12</v>
      </c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2:44" ht="14.25">
      <c r="B55" s="105">
        <v>1061</v>
      </c>
      <c r="C55" s="53" t="s">
        <v>505</v>
      </c>
      <c r="D55" s="43">
        <f aca="true" t="shared" si="13" ref="D55:D86">SUM(F55:AR55)</f>
        <v>2</v>
      </c>
      <c r="E55" s="149">
        <f aca="true" t="shared" si="14" ref="E55:E86">COUNT(F55:AR55)</f>
        <v>1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>
        <v>2</v>
      </c>
      <c r="AL55" s="54"/>
      <c r="AM55" s="54"/>
      <c r="AN55" s="54"/>
      <c r="AO55" s="54"/>
      <c r="AP55" s="54"/>
      <c r="AQ55" s="54"/>
      <c r="AR55" s="54"/>
    </row>
    <row r="56" spans="2:44" ht="14.25">
      <c r="B56" s="105">
        <v>1062</v>
      </c>
      <c r="C56" s="53" t="s">
        <v>506</v>
      </c>
      <c r="D56" s="43">
        <f t="shared" si="13"/>
        <v>35</v>
      </c>
      <c r="E56" s="149">
        <f t="shared" si="14"/>
        <v>5</v>
      </c>
      <c r="F56" s="54"/>
      <c r="G56" s="54"/>
      <c r="H56" s="54"/>
      <c r="I56" s="54"/>
      <c r="J56" s="54"/>
      <c r="K56" s="54"/>
      <c r="L56" s="54">
        <v>17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>
        <v>4</v>
      </c>
      <c r="AA56" s="54"/>
      <c r="AB56" s="54">
        <v>2</v>
      </c>
      <c r="AC56" s="54"/>
      <c r="AD56" s="54"/>
      <c r="AE56" s="54"/>
      <c r="AF56" s="54">
        <v>1</v>
      </c>
      <c r="AG56" s="54">
        <v>11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2:44" ht="14.25">
      <c r="B57" s="105">
        <v>1063</v>
      </c>
      <c r="C57" s="53" t="s">
        <v>507</v>
      </c>
      <c r="D57" s="43">
        <f t="shared" si="13"/>
        <v>69</v>
      </c>
      <c r="E57" s="149">
        <f t="shared" si="14"/>
        <v>8</v>
      </c>
      <c r="F57" s="54">
        <v>2</v>
      </c>
      <c r="G57" s="54">
        <v>3</v>
      </c>
      <c r="H57" s="54"/>
      <c r="I57" s="54"/>
      <c r="J57" s="54"/>
      <c r="K57" s="54"/>
      <c r="L57" s="54"/>
      <c r="M57" s="54"/>
      <c r="N57" s="54"/>
      <c r="O57" s="54"/>
      <c r="P57" s="54"/>
      <c r="Q57" s="54">
        <v>1</v>
      </c>
      <c r="R57" s="54"/>
      <c r="S57" s="54"/>
      <c r="T57" s="54"/>
      <c r="U57" s="54"/>
      <c r="V57" s="54"/>
      <c r="W57" s="54"/>
      <c r="X57" s="54"/>
      <c r="Y57" s="54"/>
      <c r="Z57" s="54">
        <v>2</v>
      </c>
      <c r="AA57" s="54">
        <v>56</v>
      </c>
      <c r="AB57" s="54">
        <v>1</v>
      </c>
      <c r="AC57" s="54"/>
      <c r="AD57" s="54"/>
      <c r="AE57" s="54"/>
      <c r="AF57" s="54">
        <v>2</v>
      </c>
      <c r="AG57" s="54"/>
      <c r="AH57" s="54"/>
      <c r="AI57" s="54">
        <v>2</v>
      </c>
      <c r="AJ57" s="54"/>
      <c r="AK57" s="54"/>
      <c r="AL57" s="54"/>
      <c r="AM57" s="54"/>
      <c r="AN57" s="54"/>
      <c r="AO57" s="54"/>
      <c r="AP57" s="54"/>
      <c r="AQ57" s="54"/>
      <c r="AR57" s="54"/>
    </row>
    <row r="58" spans="2:44" ht="14.25">
      <c r="B58" s="105">
        <v>1064</v>
      </c>
      <c r="C58" s="53" t="s">
        <v>508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2:44" ht="14.25">
      <c r="B59" s="105">
        <v>1076</v>
      </c>
      <c r="C59" s="55" t="s">
        <v>509</v>
      </c>
      <c r="D59" s="43">
        <f t="shared" si="13"/>
        <v>63</v>
      </c>
      <c r="E59" s="149">
        <f t="shared" si="14"/>
        <v>12</v>
      </c>
      <c r="F59" s="54"/>
      <c r="G59" s="54">
        <v>3</v>
      </c>
      <c r="H59" s="54"/>
      <c r="I59" s="54"/>
      <c r="J59" s="54">
        <v>2</v>
      </c>
      <c r="K59" s="54"/>
      <c r="L59" s="54"/>
      <c r="M59" s="54"/>
      <c r="N59" s="54"/>
      <c r="O59" s="54">
        <v>3</v>
      </c>
      <c r="P59" s="54"/>
      <c r="Q59" s="54">
        <v>5</v>
      </c>
      <c r="R59" s="54">
        <v>1</v>
      </c>
      <c r="S59" s="54"/>
      <c r="T59" s="54"/>
      <c r="U59" s="54"/>
      <c r="V59" s="54"/>
      <c r="W59" s="54"/>
      <c r="X59" s="54"/>
      <c r="Y59" s="54"/>
      <c r="Z59" s="54"/>
      <c r="AA59" s="54">
        <v>23</v>
      </c>
      <c r="AB59" s="54"/>
      <c r="AC59" s="54"/>
      <c r="AD59" s="54">
        <v>8</v>
      </c>
      <c r="AE59" s="54">
        <v>4</v>
      </c>
      <c r="AF59" s="54">
        <v>2</v>
      </c>
      <c r="AG59" s="54">
        <v>2</v>
      </c>
      <c r="AH59" s="54"/>
      <c r="AI59" s="54">
        <v>8</v>
      </c>
      <c r="AJ59" s="54">
        <v>2</v>
      </c>
      <c r="AK59" s="54"/>
      <c r="AL59" s="54"/>
      <c r="AM59" s="54"/>
      <c r="AN59" s="54"/>
      <c r="AO59" s="54"/>
      <c r="AP59" s="54"/>
      <c r="AQ59" s="54"/>
      <c r="AR59" s="54"/>
    </row>
    <row r="60" spans="2:44" ht="14.25">
      <c r="B60" s="105">
        <v>1093</v>
      </c>
      <c r="C60" s="55" t="s">
        <v>510</v>
      </c>
      <c r="D60" s="43">
        <f t="shared" si="13"/>
        <v>93</v>
      </c>
      <c r="E60" s="149">
        <f t="shared" si="14"/>
        <v>11</v>
      </c>
      <c r="F60" s="54"/>
      <c r="G60" s="54">
        <v>2</v>
      </c>
      <c r="H60" s="54"/>
      <c r="I60" s="54"/>
      <c r="J60" s="54">
        <v>1</v>
      </c>
      <c r="K60" s="54"/>
      <c r="L60" s="54">
        <v>1</v>
      </c>
      <c r="M60" s="54"/>
      <c r="N60" s="54"/>
      <c r="O60" s="54"/>
      <c r="P60" s="54">
        <v>2</v>
      </c>
      <c r="Q60" s="54"/>
      <c r="R60" s="54"/>
      <c r="S60" s="54"/>
      <c r="T60" s="54">
        <v>2</v>
      </c>
      <c r="U60" s="54"/>
      <c r="V60" s="54"/>
      <c r="W60" s="54"/>
      <c r="X60" s="54"/>
      <c r="Y60" s="54"/>
      <c r="Z60" s="54">
        <v>7</v>
      </c>
      <c r="AA60" s="54">
        <v>1</v>
      </c>
      <c r="AB60" s="54"/>
      <c r="AC60" s="54"/>
      <c r="AD60" s="54">
        <v>3</v>
      </c>
      <c r="AE60" s="54">
        <v>1</v>
      </c>
      <c r="AF60" s="54"/>
      <c r="AG60" s="54">
        <v>66</v>
      </c>
      <c r="AH60" s="54"/>
      <c r="AI60" s="54">
        <v>7</v>
      </c>
      <c r="AJ60" s="54"/>
      <c r="AK60" s="54"/>
      <c r="AL60" s="54"/>
      <c r="AM60" s="54"/>
      <c r="AN60" s="54"/>
      <c r="AO60" s="54"/>
      <c r="AP60" s="54"/>
      <c r="AQ60" s="54"/>
      <c r="AR60" s="54"/>
    </row>
    <row r="61" spans="2:44" ht="14.25">
      <c r="B61" s="105">
        <v>1101</v>
      </c>
      <c r="C61" s="53" t="s">
        <v>511</v>
      </c>
      <c r="D61" s="43">
        <f t="shared" si="13"/>
        <v>3</v>
      </c>
      <c r="E61" s="149">
        <f t="shared" si="14"/>
        <v>1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>
        <v>3</v>
      </c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2:44" ht="14.25">
      <c r="B62" s="105">
        <v>1103</v>
      </c>
      <c r="C62" s="53" t="s">
        <v>512</v>
      </c>
      <c r="D62" s="43">
        <f t="shared" si="13"/>
        <v>2</v>
      </c>
      <c r="E62" s="149">
        <f t="shared" si="14"/>
        <v>1</v>
      </c>
      <c r="F62" s="54"/>
      <c r="G62" s="54"/>
      <c r="H62" s="54"/>
      <c r="I62" s="54"/>
      <c r="J62" s="54"/>
      <c r="K62" s="54"/>
      <c r="L62" s="54"/>
      <c r="M62" s="54"/>
      <c r="N62" s="54">
        <v>2</v>
      </c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2:44" ht="14.25">
      <c r="B63" s="105">
        <v>1110</v>
      </c>
      <c r="C63" s="55" t="s">
        <v>513</v>
      </c>
      <c r="D63" s="43">
        <f t="shared" si="13"/>
        <v>60</v>
      </c>
      <c r="E63" s="149">
        <f t="shared" si="14"/>
        <v>11</v>
      </c>
      <c r="F63" s="54"/>
      <c r="G63" s="54"/>
      <c r="H63" s="54"/>
      <c r="I63" s="54"/>
      <c r="J63" s="54"/>
      <c r="K63" s="54"/>
      <c r="L63" s="54">
        <v>1</v>
      </c>
      <c r="M63" s="54"/>
      <c r="N63" s="54">
        <v>2</v>
      </c>
      <c r="O63" s="54"/>
      <c r="P63" s="54"/>
      <c r="Q63" s="54">
        <v>3</v>
      </c>
      <c r="R63" s="54"/>
      <c r="S63" s="54"/>
      <c r="T63" s="54"/>
      <c r="U63" s="54"/>
      <c r="V63" s="54"/>
      <c r="W63" s="54"/>
      <c r="X63" s="54"/>
      <c r="Y63" s="54"/>
      <c r="Z63" s="54">
        <v>1</v>
      </c>
      <c r="AA63" s="54">
        <v>40</v>
      </c>
      <c r="AB63" s="54">
        <v>4</v>
      </c>
      <c r="AC63" s="54">
        <v>2</v>
      </c>
      <c r="AD63" s="54">
        <v>2</v>
      </c>
      <c r="AE63" s="54">
        <v>2</v>
      </c>
      <c r="AF63" s="54"/>
      <c r="AG63" s="54"/>
      <c r="AH63" s="54"/>
      <c r="AI63" s="54">
        <v>2</v>
      </c>
      <c r="AJ63" s="54"/>
      <c r="AK63" s="54">
        <v>1</v>
      </c>
      <c r="AL63" s="54"/>
      <c r="AM63" s="54"/>
      <c r="AN63" s="54"/>
      <c r="AO63" s="54"/>
      <c r="AP63" s="54"/>
      <c r="AQ63" s="54"/>
      <c r="AR63" s="54"/>
    </row>
    <row r="64" spans="2:44" ht="14.25">
      <c r="B64" s="105">
        <v>1129</v>
      </c>
      <c r="C64" s="55" t="s">
        <v>514</v>
      </c>
      <c r="D64" s="43">
        <f t="shared" si="13"/>
        <v>26</v>
      </c>
      <c r="E64" s="149">
        <f t="shared" si="14"/>
        <v>6</v>
      </c>
      <c r="F64" s="54"/>
      <c r="G64" s="54"/>
      <c r="H64" s="54"/>
      <c r="I64" s="54"/>
      <c r="J64" s="54">
        <v>1</v>
      </c>
      <c r="K64" s="54"/>
      <c r="L64" s="54">
        <v>2</v>
      </c>
      <c r="M64" s="54"/>
      <c r="N64" s="54"/>
      <c r="O64" s="54"/>
      <c r="P64" s="54"/>
      <c r="Q64" s="54">
        <v>2</v>
      </c>
      <c r="R64" s="54">
        <v>2</v>
      </c>
      <c r="S64" s="54"/>
      <c r="T64" s="54"/>
      <c r="U64" s="54"/>
      <c r="V64" s="54"/>
      <c r="W64" s="54"/>
      <c r="X64" s="54"/>
      <c r="Y64" s="54"/>
      <c r="Z64" s="54"/>
      <c r="AA64" s="54">
        <v>14</v>
      </c>
      <c r="AB64" s="54"/>
      <c r="AC64" s="54"/>
      <c r="AD64" s="54"/>
      <c r="AE64" s="54"/>
      <c r="AF64" s="54"/>
      <c r="AG64" s="54"/>
      <c r="AH64" s="54"/>
      <c r="AI64" s="54">
        <v>5</v>
      </c>
      <c r="AJ64" s="54"/>
      <c r="AK64" s="54"/>
      <c r="AL64" s="54"/>
      <c r="AM64" s="54"/>
      <c r="AN64" s="54"/>
      <c r="AO64" s="54"/>
      <c r="AP64" s="54"/>
      <c r="AQ64" s="54"/>
      <c r="AR64" s="54"/>
    </row>
    <row r="65" spans="2:44" ht="14.25">
      <c r="B65" s="105">
        <v>1151</v>
      </c>
      <c r="C65" s="55" t="s">
        <v>515</v>
      </c>
      <c r="D65" s="43">
        <f t="shared" si="13"/>
        <v>21</v>
      </c>
      <c r="E65" s="149">
        <f t="shared" si="14"/>
        <v>4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>
        <v>14</v>
      </c>
      <c r="AB65" s="54"/>
      <c r="AC65" s="54"/>
      <c r="AD65" s="54">
        <v>2</v>
      </c>
      <c r="AE65" s="54">
        <v>1</v>
      </c>
      <c r="AF65" s="54"/>
      <c r="AG65" s="54"/>
      <c r="AH65" s="54"/>
      <c r="AI65" s="54">
        <v>4</v>
      </c>
      <c r="AJ65" s="54"/>
      <c r="AK65" s="54"/>
      <c r="AL65" s="54"/>
      <c r="AM65" s="54"/>
      <c r="AN65" s="54"/>
      <c r="AO65" s="54"/>
      <c r="AP65" s="54"/>
      <c r="AQ65" s="54"/>
      <c r="AR65" s="54"/>
    </row>
    <row r="66" spans="2:44" ht="14.25">
      <c r="B66" s="105">
        <v>1192</v>
      </c>
      <c r="C66" s="55" t="s">
        <v>516</v>
      </c>
      <c r="D66" s="43">
        <f t="shared" si="13"/>
        <v>3</v>
      </c>
      <c r="E66" s="149">
        <f t="shared" si="14"/>
        <v>1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>
        <v>3</v>
      </c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</row>
    <row r="67" spans="2:44" ht="14.25">
      <c r="B67" s="105">
        <v>1225</v>
      </c>
      <c r="C67" s="55" t="s">
        <v>517</v>
      </c>
      <c r="D67" s="43">
        <f t="shared" si="13"/>
        <v>35</v>
      </c>
      <c r="E67" s="149">
        <f t="shared" si="14"/>
        <v>7</v>
      </c>
      <c r="F67" s="54"/>
      <c r="G67" s="54">
        <v>1</v>
      </c>
      <c r="H67" s="54"/>
      <c r="I67" s="54">
        <v>2</v>
      </c>
      <c r="J67" s="54">
        <v>1</v>
      </c>
      <c r="K67" s="54"/>
      <c r="L67" s="54"/>
      <c r="M67" s="54"/>
      <c r="N67" s="54"/>
      <c r="O67" s="54"/>
      <c r="P67" s="54"/>
      <c r="Q67" s="54">
        <v>1</v>
      </c>
      <c r="R67" s="54"/>
      <c r="S67" s="54"/>
      <c r="T67" s="54"/>
      <c r="U67" s="54"/>
      <c r="V67" s="54"/>
      <c r="W67" s="54"/>
      <c r="X67" s="54"/>
      <c r="Y67" s="54"/>
      <c r="Z67" s="54">
        <v>1</v>
      </c>
      <c r="AA67" s="54">
        <v>20</v>
      </c>
      <c r="AB67" s="54"/>
      <c r="AC67" s="54"/>
      <c r="AD67" s="54"/>
      <c r="AE67" s="54"/>
      <c r="AF67" s="54"/>
      <c r="AG67" s="54"/>
      <c r="AH67" s="54"/>
      <c r="AI67" s="54">
        <v>9</v>
      </c>
      <c r="AJ67" s="54"/>
      <c r="AK67" s="54"/>
      <c r="AL67" s="54"/>
      <c r="AM67" s="54"/>
      <c r="AN67" s="54"/>
      <c r="AO67" s="54"/>
      <c r="AP67" s="54"/>
      <c r="AQ67" s="54"/>
      <c r="AR67" s="54"/>
    </row>
    <row r="68" spans="2:44" ht="14.25">
      <c r="B68" s="105">
        <v>1287</v>
      </c>
      <c r="C68" s="55" t="s">
        <v>518</v>
      </c>
      <c r="D68" s="43">
        <f t="shared" si="13"/>
        <v>103</v>
      </c>
      <c r="E68" s="149">
        <f t="shared" si="14"/>
        <v>8</v>
      </c>
      <c r="F68" s="54"/>
      <c r="G68" s="54">
        <v>7</v>
      </c>
      <c r="H68" s="54"/>
      <c r="I68" s="54"/>
      <c r="J68" s="54">
        <v>1</v>
      </c>
      <c r="K68" s="54"/>
      <c r="L68" s="54"/>
      <c r="M68" s="54"/>
      <c r="N68" s="54"/>
      <c r="O68" s="54">
        <v>3</v>
      </c>
      <c r="P68" s="54"/>
      <c r="Q68" s="54"/>
      <c r="R68" s="54">
        <v>2</v>
      </c>
      <c r="S68" s="54"/>
      <c r="T68" s="54"/>
      <c r="U68" s="54"/>
      <c r="V68" s="54"/>
      <c r="W68" s="54"/>
      <c r="X68" s="54"/>
      <c r="Y68" s="54"/>
      <c r="Z68" s="54">
        <v>84</v>
      </c>
      <c r="AA68" s="54">
        <v>2</v>
      </c>
      <c r="AB68" s="54"/>
      <c r="AC68" s="54"/>
      <c r="AD68" s="54"/>
      <c r="AE68" s="54">
        <v>3</v>
      </c>
      <c r="AF68" s="54"/>
      <c r="AG68" s="54"/>
      <c r="AH68" s="54"/>
      <c r="AI68" s="54"/>
      <c r="AJ68" s="54"/>
      <c r="AK68" s="54"/>
      <c r="AL68" s="54">
        <v>1</v>
      </c>
      <c r="AM68" s="54"/>
      <c r="AN68" s="54"/>
      <c r="AO68" s="54"/>
      <c r="AP68" s="54"/>
      <c r="AQ68" s="54"/>
      <c r="AR68" s="54"/>
    </row>
    <row r="69" spans="2:44" ht="14.25">
      <c r="B69" s="105">
        <v>1310</v>
      </c>
      <c r="C69" s="55" t="s">
        <v>913</v>
      </c>
      <c r="D69" s="43">
        <f t="shared" si="13"/>
        <v>0</v>
      </c>
      <c r="E69" s="149">
        <f t="shared" si="14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2:44" ht="14.25">
      <c r="B70" s="105">
        <v>1372</v>
      </c>
      <c r="C70" s="55" t="s">
        <v>519</v>
      </c>
      <c r="D70" s="43">
        <f t="shared" si="13"/>
        <v>0</v>
      </c>
      <c r="E70" s="149">
        <f t="shared" si="14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</row>
    <row r="71" spans="2:44" ht="14.25">
      <c r="B71" s="105">
        <v>1375</v>
      </c>
      <c r="C71" s="55" t="s">
        <v>520</v>
      </c>
      <c r="D71" s="43">
        <f t="shared" si="13"/>
        <v>3</v>
      </c>
      <c r="E71" s="149">
        <f t="shared" si="14"/>
        <v>2</v>
      </c>
      <c r="F71" s="54"/>
      <c r="G71" s="54">
        <v>2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>
        <v>1</v>
      </c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</row>
    <row r="72" spans="2:44" ht="14.25">
      <c r="B72" s="105">
        <v>1402</v>
      </c>
      <c r="C72" s="55" t="s">
        <v>521</v>
      </c>
      <c r="D72" s="43">
        <f t="shared" si="13"/>
        <v>43</v>
      </c>
      <c r="E72" s="149">
        <f t="shared" si="14"/>
        <v>9</v>
      </c>
      <c r="F72" s="54"/>
      <c r="G72" s="54"/>
      <c r="H72" s="54"/>
      <c r="I72" s="54"/>
      <c r="J72" s="54"/>
      <c r="K72" s="54"/>
      <c r="L72" s="54">
        <v>3</v>
      </c>
      <c r="M72" s="54"/>
      <c r="N72" s="54"/>
      <c r="O72" s="54"/>
      <c r="P72" s="54"/>
      <c r="Q72" s="54"/>
      <c r="R72" s="54">
        <v>1</v>
      </c>
      <c r="S72" s="54"/>
      <c r="T72" s="54"/>
      <c r="U72" s="54"/>
      <c r="V72" s="54"/>
      <c r="W72" s="54"/>
      <c r="X72" s="54"/>
      <c r="Y72" s="54"/>
      <c r="Z72" s="54">
        <v>23</v>
      </c>
      <c r="AA72" s="54">
        <v>9</v>
      </c>
      <c r="AB72" s="54">
        <v>2</v>
      </c>
      <c r="AC72" s="54"/>
      <c r="AD72" s="54">
        <v>2</v>
      </c>
      <c r="AE72" s="54"/>
      <c r="AF72" s="54">
        <v>1</v>
      </c>
      <c r="AG72" s="54"/>
      <c r="AH72" s="54"/>
      <c r="AI72" s="54">
        <v>1</v>
      </c>
      <c r="AJ72" s="54"/>
      <c r="AK72" s="54">
        <v>1</v>
      </c>
      <c r="AL72" s="54"/>
      <c r="AM72" s="54"/>
      <c r="AN72" s="54"/>
      <c r="AO72" s="54"/>
      <c r="AP72" s="54"/>
      <c r="AQ72" s="54"/>
      <c r="AR72" s="54"/>
    </row>
    <row r="73" spans="2:44" ht="14.25">
      <c r="B73" s="105">
        <v>1404</v>
      </c>
      <c r="C73" s="55" t="s">
        <v>522</v>
      </c>
      <c r="D73" s="43">
        <f t="shared" si="13"/>
        <v>22</v>
      </c>
      <c r="E73" s="149">
        <f t="shared" si="14"/>
        <v>4</v>
      </c>
      <c r="F73" s="54"/>
      <c r="G73" s="54">
        <v>8</v>
      </c>
      <c r="H73" s="54"/>
      <c r="I73" s="54"/>
      <c r="J73" s="54"/>
      <c r="K73" s="54"/>
      <c r="L73" s="54">
        <v>4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>
        <v>2</v>
      </c>
      <c r="AA73" s="54"/>
      <c r="AB73" s="54">
        <v>8</v>
      </c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</row>
    <row r="74" spans="2:44" ht="14.25">
      <c r="B74" s="105">
        <v>1410</v>
      </c>
      <c r="C74" s="55" t="s">
        <v>914</v>
      </c>
      <c r="D74" s="43">
        <f t="shared" si="13"/>
        <v>140</v>
      </c>
      <c r="E74" s="149">
        <f t="shared" si="14"/>
        <v>12</v>
      </c>
      <c r="F74" s="54">
        <v>2</v>
      </c>
      <c r="G74" s="54">
        <v>12</v>
      </c>
      <c r="H74" s="54"/>
      <c r="I74" s="54"/>
      <c r="J74" s="54"/>
      <c r="K74" s="54"/>
      <c r="L74" s="54">
        <v>4</v>
      </c>
      <c r="M74" s="54"/>
      <c r="N74" s="54"/>
      <c r="O74" s="54">
        <v>2</v>
      </c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>
        <v>97</v>
      </c>
      <c r="AA74" s="54">
        <v>4</v>
      </c>
      <c r="AB74" s="54">
        <v>9</v>
      </c>
      <c r="AC74" s="54">
        <v>4</v>
      </c>
      <c r="AD74" s="54"/>
      <c r="AE74" s="54">
        <v>2</v>
      </c>
      <c r="AF74" s="54">
        <v>2</v>
      </c>
      <c r="AG74" s="54">
        <v>1</v>
      </c>
      <c r="AH74" s="54"/>
      <c r="AI74" s="54">
        <v>1</v>
      </c>
      <c r="AJ74" s="54"/>
      <c r="AK74" s="54"/>
      <c r="AL74" s="54"/>
      <c r="AM74" s="54"/>
      <c r="AN74" s="54"/>
      <c r="AO74" s="54"/>
      <c r="AP74" s="54"/>
      <c r="AQ74" s="54"/>
      <c r="AR74" s="54"/>
    </row>
    <row r="75" spans="2:44" ht="14.25">
      <c r="B75" s="105">
        <v>1478</v>
      </c>
      <c r="C75" s="55" t="s">
        <v>523</v>
      </c>
      <c r="D75" s="43">
        <f t="shared" si="13"/>
        <v>0</v>
      </c>
      <c r="E75" s="149">
        <f t="shared" si="14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</row>
    <row r="76" spans="2:44" ht="14.25" hidden="1">
      <c r="B76" s="105"/>
      <c r="C76" s="55"/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</row>
    <row r="77" spans="2:44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</row>
    <row r="78" spans="2:44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  <row r="79" spans="2:44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2:44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</row>
    <row r="81" spans="2:44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</row>
    <row r="82" spans="2:44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</row>
    <row r="83" spans="2:44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</row>
    <row r="84" spans="2:44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</row>
    <row r="85" spans="2:44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</row>
    <row r="86" spans="2:44" ht="15" thickBot="1">
      <c r="B86" s="106">
        <v>1999</v>
      </c>
      <c r="C86" s="56" t="s">
        <v>982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</row>
    <row r="87" spans="2:44" ht="15" thickBot="1">
      <c r="B87" s="58"/>
      <c r="C87" s="3" t="s">
        <v>779</v>
      </c>
      <c r="D87" s="59">
        <f>SUM(D23:D86)</f>
        <v>2626</v>
      </c>
      <c r="E87" s="167"/>
      <c r="F87" s="60">
        <f aca="true" t="shared" si="15" ref="F87:AK87">SUM(F23:F86)</f>
        <v>19</v>
      </c>
      <c r="G87" s="60">
        <f t="shared" si="15"/>
        <v>257</v>
      </c>
      <c r="H87" s="60">
        <f t="shared" si="15"/>
        <v>2</v>
      </c>
      <c r="I87" s="60">
        <f t="shared" si="15"/>
        <v>30</v>
      </c>
      <c r="J87" s="60">
        <f t="shared" si="15"/>
        <v>10</v>
      </c>
      <c r="K87" s="60">
        <f t="shared" si="15"/>
        <v>0</v>
      </c>
      <c r="L87" s="60">
        <f t="shared" si="15"/>
        <v>109</v>
      </c>
      <c r="M87" s="60">
        <f t="shared" si="15"/>
        <v>2</v>
      </c>
      <c r="N87" s="60">
        <f t="shared" si="15"/>
        <v>10</v>
      </c>
      <c r="O87" s="60">
        <f t="shared" si="15"/>
        <v>53</v>
      </c>
      <c r="P87" s="60">
        <f t="shared" si="15"/>
        <v>9</v>
      </c>
      <c r="Q87" s="60">
        <f t="shared" si="15"/>
        <v>20</v>
      </c>
      <c r="R87" s="60">
        <f t="shared" si="15"/>
        <v>13</v>
      </c>
      <c r="S87" s="60">
        <f t="shared" si="15"/>
        <v>2</v>
      </c>
      <c r="T87" s="60">
        <f t="shared" si="15"/>
        <v>6</v>
      </c>
      <c r="U87" s="60">
        <f t="shared" si="15"/>
        <v>0</v>
      </c>
      <c r="V87" s="60">
        <f t="shared" si="15"/>
        <v>0</v>
      </c>
      <c r="W87" s="60">
        <f t="shared" si="15"/>
        <v>0</v>
      </c>
      <c r="X87" s="60">
        <f t="shared" si="15"/>
        <v>0</v>
      </c>
      <c r="Y87" s="60">
        <f t="shared" si="15"/>
        <v>8</v>
      </c>
      <c r="Z87" s="60">
        <f t="shared" si="15"/>
        <v>908</v>
      </c>
      <c r="AA87" s="60">
        <f t="shared" si="15"/>
        <v>471</v>
      </c>
      <c r="AB87" s="60">
        <f t="shared" si="15"/>
        <v>210</v>
      </c>
      <c r="AC87" s="60">
        <f t="shared" si="15"/>
        <v>6</v>
      </c>
      <c r="AD87" s="60">
        <f t="shared" si="15"/>
        <v>50</v>
      </c>
      <c r="AE87" s="60">
        <f t="shared" si="15"/>
        <v>27</v>
      </c>
      <c r="AF87" s="60">
        <f t="shared" si="15"/>
        <v>129</v>
      </c>
      <c r="AG87" s="60">
        <f t="shared" si="15"/>
        <v>96</v>
      </c>
      <c r="AH87" s="60">
        <f t="shared" si="15"/>
        <v>2</v>
      </c>
      <c r="AI87" s="60">
        <f t="shared" si="15"/>
        <v>79</v>
      </c>
      <c r="AJ87" s="60">
        <f t="shared" si="15"/>
        <v>2</v>
      </c>
      <c r="AK87" s="60">
        <f t="shared" si="15"/>
        <v>6</v>
      </c>
      <c r="AL87" s="60">
        <f aca="true" t="shared" si="16" ref="AL87:AR87">SUM(AL23:AL86)</f>
        <v>3</v>
      </c>
      <c r="AM87" s="60">
        <f t="shared" si="16"/>
        <v>0</v>
      </c>
      <c r="AN87" s="60">
        <f t="shared" si="16"/>
        <v>0</v>
      </c>
      <c r="AO87" s="60">
        <f t="shared" si="16"/>
        <v>0</v>
      </c>
      <c r="AP87" s="60">
        <f t="shared" si="16"/>
        <v>0</v>
      </c>
      <c r="AQ87" s="60">
        <f t="shared" si="16"/>
        <v>0</v>
      </c>
      <c r="AR87" s="60">
        <f t="shared" si="16"/>
        <v>87</v>
      </c>
    </row>
    <row r="88" spans="2:44" ht="15" thickBot="1">
      <c r="B88" s="61" t="s">
        <v>777</v>
      </c>
      <c r="C88" s="62" t="s">
        <v>778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</row>
    <row r="89" spans="2:44" ht="14.25">
      <c r="B89" s="104">
        <v>2001</v>
      </c>
      <c r="C89" s="52" t="s">
        <v>524</v>
      </c>
      <c r="D89" s="42">
        <f aca="true" t="shared" si="17" ref="D89:D120">SUM(F89:AR89)</f>
        <v>107</v>
      </c>
      <c r="E89" s="148">
        <f aca="true" t="shared" si="18" ref="E89:E120">COUNT(F89:AR89)</f>
        <v>8</v>
      </c>
      <c r="F89" s="64">
        <v>6</v>
      </c>
      <c r="G89" s="64">
        <v>2</v>
      </c>
      <c r="H89" s="64"/>
      <c r="I89" s="64">
        <v>7</v>
      </c>
      <c r="J89" s="64"/>
      <c r="K89" s="64"/>
      <c r="L89" s="64">
        <v>58</v>
      </c>
      <c r="M89" s="64"/>
      <c r="N89" s="64"/>
      <c r="O89" s="64">
        <v>7</v>
      </c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>
        <v>3</v>
      </c>
      <c r="AA89" s="64"/>
      <c r="AB89" s="64">
        <v>22</v>
      </c>
      <c r="AC89" s="64">
        <v>2</v>
      </c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2:44" ht="14.25">
      <c r="B90" s="105">
        <v>2003</v>
      </c>
      <c r="C90" s="53" t="s">
        <v>525</v>
      </c>
      <c r="D90" s="43">
        <f t="shared" si="17"/>
        <v>46</v>
      </c>
      <c r="E90" s="149">
        <f t="shared" si="18"/>
        <v>6</v>
      </c>
      <c r="F90" s="65">
        <v>2</v>
      </c>
      <c r="G90" s="65"/>
      <c r="H90" s="65"/>
      <c r="I90" s="65">
        <v>13</v>
      </c>
      <c r="J90" s="65"/>
      <c r="K90" s="65"/>
      <c r="L90" s="65">
        <v>2</v>
      </c>
      <c r="M90" s="65"/>
      <c r="N90" s="65">
        <v>9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>
        <v>2</v>
      </c>
      <c r="AC90" s="65">
        <v>18</v>
      </c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</row>
    <row r="91" spans="2:44" ht="14.25">
      <c r="B91" s="105">
        <v>2006</v>
      </c>
      <c r="C91" s="53" t="s">
        <v>526</v>
      </c>
      <c r="D91" s="43">
        <f t="shared" si="17"/>
        <v>130</v>
      </c>
      <c r="E91" s="149">
        <f t="shared" si="18"/>
        <v>10</v>
      </c>
      <c r="F91" s="65">
        <v>19</v>
      </c>
      <c r="G91" s="65">
        <v>1</v>
      </c>
      <c r="H91" s="65"/>
      <c r="I91" s="65">
        <v>25</v>
      </c>
      <c r="J91" s="65"/>
      <c r="K91" s="65"/>
      <c r="L91" s="65">
        <v>14</v>
      </c>
      <c r="M91" s="65"/>
      <c r="N91" s="65">
        <v>3</v>
      </c>
      <c r="O91" s="65">
        <v>5</v>
      </c>
      <c r="P91" s="65"/>
      <c r="Q91" s="65"/>
      <c r="R91" s="65">
        <v>1</v>
      </c>
      <c r="S91" s="65"/>
      <c r="T91" s="65"/>
      <c r="U91" s="65"/>
      <c r="V91" s="65"/>
      <c r="W91" s="65"/>
      <c r="X91" s="65"/>
      <c r="Y91" s="65"/>
      <c r="Z91" s="65"/>
      <c r="AA91" s="65"/>
      <c r="AB91" s="65">
        <v>12</v>
      </c>
      <c r="AC91" s="65">
        <v>45</v>
      </c>
      <c r="AD91" s="65"/>
      <c r="AE91" s="65"/>
      <c r="AF91" s="65">
        <v>5</v>
      </c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</row>
    <row r="92" spans="2:44" ht="14.25">
      <c r="B92" s="105">
        <v>2008</v>
      </c>
      <c r="C92" s="53" t="s">
        <v>527</v>
      </c>
      <c r="D92" s="43">
        <f t="shared" si="17"/>
        <v>23</v>
      </c>
      <c r="E92" s="149">
        <f t="shared" si="18"/>
        <v>3</v>
      </c>
      <c r="F92" s="65"/>
      <c r="G92" s="65"/>
      <c r="H92" s="65"/>
      <c r="I92" s="65">
        <v>6</v>
      </c>
      <c r="J92" s="65"/>
      <c r="K92" s="65"/>
      <c r="L92" s="65"/>
      <c r="M92" s="65"/>
      <c r="N92" s="65">
        <v>2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>
        <v>15</v>
      </c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</row>
    <row r="93" spans="2:44" ht="14.25">
      <c r="B93" s="105">
        <v>2012</v>
      </c>
      <c r="C93" s="53" t="s">
        <v>528</v>
      </c>
      <c r="D93" s="43">
        <f t="shared" si="17"/>
        <v>32</v>
      </c>
      <c r="E93" s="149">
        <f t="shared" si="18"/>
        <v>7</v>
      </c>
      <c r="F93" s="65">
        <v>1</v>
      </c>
      <c r="G93" s="65">
        <v>3</v>
      </c>
      <c r="H93" s="65"/>
      <c r="I93" s="65">
        <v>1</v>
      </c>
      <c r="J93" s="65"/>
      <c r="K93" s="65"/>
      <c r="L93" s="65">
        <v>3</v>
      </c>
      <c r="M93" s="65"/>
      <c r="N93" s="65"/>
      <c r="O93" s="65">
        <v>3</v>
      </c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>
        <v>19</v>
      </c>
      <c r="AC93" s="65">
        <v>2</v>
      </c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2:44" ht="14.25">
      <c r="B94" s="105">
        <v>2014</v>
      </c>
      <c r="C94" s="53" t="s">
        <v>529</v>
      </c>
      <c r="D94" s="43">
        <f t="shared" si="17"/>
        <v>130</v>
      </c>
      <c r="E94" s="149">
        <f t="shared" si="18"/>
        <v>8</v>
      </c>
      <c r="F94" s="65">
        <v>20</v>
      </c>
      <c r="G94" s="65"/>
      <c r="H94" s="65"/>
      <c r="I94" s="65">
        <v>15</v>
      </c>
      <c r="J94" s="65"/>
      <c r="K94" s="65"/>
      <c r="L94" s="65">
        <v>31</v>
      </c>
      <c r="M94" s="65"/>
      <c r="N94" s="65">
        <v>2</v>
      </c>
      <c r="O94" s="65">
        <v>10</v>
      </c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>
        <v>42</v>
      </c>
      <c r="AC94" s="65">
        <v>8</v>
      </c>
      <c r="AD94" s="65"/>
      <c r="AE94" s="65"/>
      <c r="AF94" s="65">
        <v>2</v>
      </c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2:44" ht="14.25">
      <c r="B95" s="105">
        <v>2017</v>
      </c>
      <c r="C95" s="53" t="s">
        <v>530</v>
      </c>
      <c r="D95" s="43">
        <f t="shared" si="17"/>
        <v>11</v>
      </c>
      <c r="E95" s="149">
        <f t="shared" si="18"/>
        <v>4</v>
      </c>
      <c r="F95" s="65"/>
      <c r="G95" s="65"/>
      <c r="H95" s="65"/>
      <c r="I95" s="65">
        <v>1</v>
      </c>
      <c r="J95" s="65"/>
      <c r="K95" s="65"/>
      <c r="L95" s="65">
        <v>1</v>
      </c>
      <c r="M95" s="65"/>
      <c r="N95" s="65">
        <v>1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>
        <v>8</v>
      </c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2:44" ht="14.25">
      <c r="B96" s="105">
        <v>2019</v>
      </c>
      <c r="C96" s="53" t="s">
        <v>531</v>
      </c>
      <c r="D96" s="43">
        <f t="shared" si="17"/>
        <v>39</v>
      </c>
      <c r="E96" s="149">
        <f t="shared" si="18"/>
        <v>5</v>
      </c>
      <c r="F96" s="65"/>
      <c r="G96" s="65">
        <v>7</v>
      </c>
      <c r="H96" s="65"/>
      <c r="I96" s="65"/>
      <c r="J96" s="65"/>
      <c r="K96" s="65"/>
      <c r="L96" s="65">
        <v>6</v>
      </c>
      <c r="M96" s="65">
        <v>1</v>
      </c>
      <c r="N96" s="65"/>
      <c r="O96" s="65">
        <v>2</v>
      </c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>
        <v>23</v>
      </c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2:44" ht="14.25">
      <c r="B97" s="105">
        <v>2021</v>
      </c>
      <c r="C97" s="53" t="s">
        <v>532</v>
      </c>
      <c r="D97" s="43">
        <f t="shared" si="17"/>
        <v>57</v>
      </c>
      <c r="E97" s="149">
        <f t="shared" si="18"/>
        <v>7</v>
      </c>
      <c r="F97" s="65">
        <v>31</v>
      </c>
      <c r="G97" s="65"/>
      <c r="H97" s="65"/>
      <c r="I97" s="65"/>
      <c r="J97" s="65"/>
      <c r="K97" s="65"/>
      <c r="L97" s="65">
        <v>8</v>
      </c>
      <c r="M97" s="65"/>
      <c r="N97" s="65"/>
      <c r="O97" s="65">
        <v>1</v>
      </c>
      <c r="P97" s="65"/>
      <c r="Q97" s="65"/>
      <c r="R97" s="65"/>
      <c r="S97" s="65"/>
      <c r="T97" s="65"/>
      <c r="U97" s="65"/>
      <c r="V97" s="65"/>
      <c r="W97" s="65"/>
      <c r="X97" s="65"/>
      <c r="Y97" s="65">
        <v>1</v>
      </c>
      <c r="Z97" s="65"/>
      <c r="AA97" s="65">
        <v>2</v>
      </c>
      <c r="AB97" s="65">
        <v>10</v>
      </c>
      <c r="AC97" s="65">
        <v>4</v>
      </c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</row>
    <row r="98" spans="2:44" ht="14.25">
      <c r="B98" s="105">
        <v>2023</v>
      </c>
      <c r="C98" s="53" t="s">
        <v>533</v>
      </c>
      <c r="D98" s="43">
        <f t="shared" si="17"/>
        <v>459</v>
      </c>
      <c r="E98" s="149">
        <f t="shared" si="18"/>
        <v>11</v>
      </c>
      <c r="F98" s="65">
        <v>16</v>
      </c>
      <c r="G98" s="65">
        <v>10</v>
      </c>
      <c r="H98" s="65"/>
      <c r="I98" s="65">
        <v>16</v>
      </c>
      <c r="J98" s="65"/>
      <c r="K98" s="65"/>
      <c r="L98" s="65">
        <v>57</v>
      </c>
      <c r="M98" s="65"/>
      <c r="N98" s="65">
        <v>5</v>
      </c>
      <c r="O98" s="65">
        <v>26</v>
      </c>
      <c r="P98" s="65"/>
      <c r="Q98" s="65"/>
      <c r="R98" s="65">
        <v>1</v>
      </c>
      <c r="S98" s="65"/>
      <c r="T98" s="65"/>
      <c r="U98" s="65"/>
      <c r="V98" s="65"/>
      <c r="W98" s="65"/>
      <c r="X98" s="65"/>
      <c r="Y98" s="65"/>
      <c r="Z98" s="65"/>
      <c r="AA98" s="65"/>
      <c r="AB98" s="65">
        <v>319</v>
      </c>
      <c r="AC98" s="65">
        <v>5</v>
      </c>
      <c r="AD98" s="65"/>
      <c r="AE98" s="65"/>
      <c r="AF98" s="65">
        <v>2</v>
      </c>
      <c r="AG98" s="65"/>
      <c r="AH98" s="65"/>
      <c r="AI98" s="65">
        <v>2</v>
      </c>
      <c r="AJ98" s="65"/>
      <c r="AK98" s="65"/>
      <c r="AL98" s="65"/>
      <c r="AM98" s="65"/>
      <c r="AN98" s="65"/>
      <c r="AO98" s="65"/>
      <c r="AP98" s="65"/>
      <c r="AQ98" s="65"/>
      <c r="AR98" s="65"/>
    </row>
    <row r="99" spans="2:44" ht="14.25">
      <c r="B99" s="105">
        <v>2027</v>
      </c>
      <c r="C99" s="53" t="s">
        <v>534</v>
      </c>
      <c r="D99" s="43">
        <f t="shared" si="17"/>
        <v>112</v>
      </c>
      <c r="E99" s="149">
        <f t="shared" si="18"/>
        <v>11</v>
      </c>
      <c r="F99" s="65">
        <v>18</v>
      </c>
      <c r="G99" s="65">
        <v>1</v>
      </c>
      <c r="H99" s="65"/>
      <c r="I99" s="65">
        <v>7</v>
      </c>
      <c r="J99" s="65"/>
      <c r="K99" s="65"/>
      <c r="L99" s="65">
        <v>28</v>
      </c>
      <c r="M99" s="65"/>
      <c r="N99" s="65">
        <v>5</v>
      </c>
      <c r="O99" s="65">
        <v>8</v>
      </c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>
        <v>29</v>
      </c>
      <c r="AC99" s="65">
        <v>7</v>
      </c>
      <c r="AD99" s="65"/>
      <c r="AE99" s="65">
        <v>2</v>
      </c>
      <c r="AF99" s="65">
        <v>4</v>
      </c>
      <c r="AG99" s="65">
        <v>3</v>
      </c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</row>
    <row r="100" spans="2:44" ht="14.25">
      <c r="B100" s="105">
        <v>2028</v>
      </c>
      <c r="C100" s="53" t="s">
        <v>535</v>
      </c>
      <c r="D100" s="43">
        <f t="shared" si="17"/>
        <v>225</v>
      </c>
      <c r="E100" s="149">
        <f t="shared" si="18"/>
        <v>10</v>
      </c>
      <c r="F100" s="65">
        <v>120</v>
      </c>
      <c r="G100" s="65">
        <v>2</v>
      </c>
      <c r="H100" s="65"/>
      <c r="I100" s="65"/>
      <c r="J100" s="65"/>
      <c r="K100" s="65"/>
      <c r="L100" s="65">
        <v>20</v>
      </c>
      <c r="M100" s="65"/>
      <c r="N100" s="65"/>
      <c r="O100" s="65">
        <v>10</v>
      </c>
      <c r="P100" s="65">
        <v>2</v>
      </c>
      <c r="Q100" s="65"/>
      <c r="R100" s="65"/>
      <c r="S100" s="65"/>
      <c r="T100" s="65"/>
      <c r="U100" s="65"/>
      <c r="V100" s="65"/>
      <c r="W100" s="65"/>
      <c r="X100" s="65"/>
      <c r="Y100" s="65">
        <v>1</v>
      </c>
      <c r="Z100" s="65"/>
      <c r="AA100" s="65"/>
      <c r="AB100" s="65">
        <v>18</v>
      </c>
      <c r="AC100" s="65">
        <v>35</v>
      </c>
      <c r="AD100" s="65"/>
      <c r="AE100" s="65"/>
      <c r="AF100" s="65"/>
      <c r="AG100" s="65">
        <v>16</v>
      </c>
      <c r="AH100" s="65"/>
      <c r="AI100" s="65">
        <v>1</v>
      </c>
      <c r="AJ100" s="65"/>
      <c r="AK100" s="65"/>
      <c r="AL100" s="65"/>
      <c r="AM100" s="65"/>
      <c r="AN100" s="65"/>
      <c r="AO100" s="65"/>
      <c r="AP100" s="65"/>
      <c r="AQ100" s="65"/>
      <c r="AR100" s="65"/>
    </row>
    <row r="101" spans="2:44" ht="14.25">
      <c r="B101" s="105">
        <v>2029</v>
      </c>
      <c r="C101" s="53" t="s">
        <v>536</v>
      </c>
      <c r="D101" s="43">
        <f t="shared" si="17"/>
        <v>92</v>
      </c>
      <c r="E101" s="149">
        <f t="shared" si="18"/>
        <v>5</v>
      </c>
      <c r="F101" s="65">
        <v>6</v>
      </c>
      <c r="G101" s="65"/>
      <c r="H101" s="65"/>
      <c r="I101" s="65">
        <v>19</v>
      </c>
      <c r="J101" s="65"/>
      <c r="K101" s="65"/>
      <c r="L101" s="65">
        <v>2</v>
      </c>
      <c r="M101" s="65"/>
      <c r="N101" s="65">
        <v>4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>
        <v>61</v>
      </c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</row>
    <row r="102" spans="2:44" ht="14.25">
      <c r="B102" s="105">
        <v>2032</v>
      </c>
      <c r="C102" s="53" t="s">
        <v>537</v>
      </c>
      <c r="D102" s="43">
        <f t="shared" si="17"/>
        <v>13</v>
      </c>
      <c r="E102" s="149">
        <f t="shared" si="18"/>
        <v>4</v>
      </c>
      <c r="F102" s="65"/>
      <c r="G102" s="65"/>
      <c r="H102" s="65"/>
      <c r="I102" s="65">
        <v>4</v>
      </c>
      <c r="J102" s="65"/>
      <c r="K102" s="65"/>
      <c r="L102" s="65">
        <v>5</v>
      </c>
      <c r="M102" s="65"/>
      <c r="N102" s="65"/>
      <c r="O102" s="65">
        <v>2</v>
      </c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>
        <v>2</v>
      </c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2:44" ht="14.25">
      <c r="B103" s="105">
        <v>2034</v>
      </c>
      <c r="C103" s="53" t="s">
        <v>538</v>
      </c>
      <c r="D103" s="43">
        <f t="shared" si="17"/>
        <v>130</v>
      </c>
      <c r="E103" s="149">
        <f t="shared" si="18"/>
        <v>7</v>
      </c>
      <c r="F103" s="65">
        <v>57</v>
      </c>
      <c r="G103" s="65"/>
      <c r="H103" s="65"/>
      <c r="I103" s="65">
        <v>10</v>
      </c>
      <c r="J103" s="65"/>
      <c r="K103" s="65"/>
      <c r="L103" s="65">
        <v>7</v>
      </c>
      <c r="M103" s="65"/>
      <c r="N103" s="65">
        <v>6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>
        <v>20</v>
      </c>
      <c r="AC103" s="65">
        <v>1</v>
      </c>
      <c r="AD103" s="65"/>
      <c r="AE103" s="65"/>
      <c r="AF103" s="65"/>
      <c r="AG103" s="65"/>
      <c r="AH103" s="65"/>
      <c r="AI103" s="65"/>
      <c r="AJ103" s="65">
        <v>29</v>
      </c>
      <c r="AK103" s="65"/>
      <c r="AL103" s="65"/>
      <c r="AM103" s="65"/>
      <c r="AN103" s="65"/>
      <c r="AO103" s="65"/>
      <c r="AP103" s="65"/>
      <c r="AQ103" s="65"/>
      <c r="AR103" s="65"/>
    </row>
    <row r="104" spans="2:44" ht="14.25">
      <c r="B104" s="105">
        <v>2036</v>
      </c>
      <c r="C104" s="53" t="s">
        <v>539</v>
      </c>
      <c r="D104" s="43">
        <f t="shared" si="17"/>
        <v>67</v>
      </c>
      <c r="E104" s="149">
        <f t="shared" si="18"/>
        <v>7</v>
      </c>
      <c r="F104" s="65">
        <v>1</v>
      </c>
      <c r="G104" s="65"/>
      <c r="H104" s="65"/>
      <c r="I104" s="65">
        <v>8</v>
      </c>
      <c r="J104" s="65"/>
      <c r="K104" s="65"/>
      <c r="L104" s="65">
        <v>3</v>
      </c>
      <c r="M104" s="65"/>
      <c r="N104" s="65">
        <v>7</v>
      </c>
      <c r="O104" s="65">
        <v>2</v>
      </c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>
        <v>2</v>
      </c>
      <c r="AC104" s="65">
        <v>44</v>
      </c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2:44" ht="14.25">
      <c r="B105" s="105">
        <v>2038</v>
      </c>
      <c r="C105" s="53" t="s">
        <v>540</v>
      </c>
      <c r="D105" s="43">
        <f t="shared" si="17"/>
        <v>102</v>
      </c>
      <c r="E105" s="149">
        <f t="shared" si="18"/>
        <v>10</v>
      </c>
      <c r="F105" s="65">
        <v>7</v>
      </c>
      <c r="G105" s="65">
        <v>6</v>
      </c>
      <c r="H105" s="65"/>
      <c r="I105" s="65">
        <v>8</v>
      </c>
      <c r="J105" s="65"/>
      <c r="K105" s="65"/>
      <c r="L105" s="65">
        <v>13</v>
      </c>
      <c r="M105" s="65"/>
      <c r="N105" s="65">
        <v>2</v>
      </c>
      <c r="O105" s="65">
        <v>8</v>
      </c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>
        <v>37</v>
      </c>
      <c r="AA105" s="65"/>
      <c r="AB105" s="65">
        <v>13</v>
      </c>
      <c r="AC105" s="65">
        <v>7</v>
      </c>
      <c r="AD105" s="65"/>
      <c r="AE105" s="65"/>
      <c r="AF105" s="65"/>
      <c r="AG105" s="65">
        <v>1</v>
      </c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2:44" ht="14.25">
      <c r="B106" s="105">
        <v>2039</v>
      </c>
      <c r="C106" s="53" t="s">
        <v>541</v>
      </c>
      <c r="D106" s="43">
        <f t="shared" si="17"/>
        <v>63</v>
      </c>
      <c r="E106" s="149">
        <f t="shared" si="18"/>
        <v>6</v>
      </c>
      <c r="F106" s="65">
        <v>46</v>
      </c>
      <c r="G106" s="65"/>
      <c r="H106" s="65"/>
      <c r="I106" s="65">
        <v>4</v>
      </c>
      <c r="J106" s="65"/>
      <c r="K106" s="65"/>
      <c r="L106" s="65">
        <v>7</v>
      </c>
      <c r="M106" s="65"/>
      <c r="N106" s="65">
        <v>2</v>
      </c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>
        <v>2</v>
      </c>
      <c r="AC106" s="65">
        <v>2</v>
      </c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2:44" ht="14.25">
      <c r="B107" s="105">
        <v>2040</v>
      </c>
      <c r="C107" s="53" t="s">
        <v>542</v>
      </c>
      <c r="D107" s="43">
        <f t="shared" si="17"/>
        <v>37</v>
      </c>
      <c r="E107" s="149">
        <f t="shared" si="18"/>
        <v>6</v>
      </c>
      <c r="F107" s="65"/>
      <c r="G107" s="65">
        <v>4</v>
      </c>
      <c r="H107" s="65"/>
      <c r="I107" s="65">
        <v>2</v>
      </c>
      <c r="J107" s="65"/>
      <c r="K107" s="65"/>
      <c r="L107" s="65">
        <v>3</v>
      </c>
      <c r="M107" s="65"/>
      <c r="N107" s="65">
        <v>2</v>
      </c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>
        <v>24</v>
      </c>
      <c r="AA107" s="65"/>
      <c r="AB107" s="65"/>
      <c r="AC107" s="65">
        <v>2</v>
      </c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2:44" ht="14.25">
      <c r="B108" s="105">
        <v>2041</v>
      </c>
      <c r="C108" s="53" t="s">
        <v>543</v>
      </c>
      <c r="D108" s="43">
        <f t="shared" si="17"/>
        <v>98</v>
      </c>
      <c r="E108" s="149">
        <f t="shared" si="18"/>
        <v>11</v>
      </c>
      <c r="F108" s="65">
        <v>7</v>
      </c>
      <c r="G108" s="65">
        <v>15</v>
      </c>
      <c r="H108" s="65"/>
      <c r="I108" s="65">
        <v>4</v>
      </c>
      <c r="J108" s="65"/>
      <c r="K108" s="65"/>
      <c r="L108" s="65">
        <v>18</v>
      </c>
      <c r="M108" s="65"/>
      <c r="N108" s="65">
        <v>3</v>
      </c>
      <c r="O108" s="65">
        <v>16</v>
      </c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>
        <v>1</v>
      </c>
      <c r="AA108" s="65">
        <v>2</v>
      </c>
      <c r="AB108" s="65">
        <v>26</v>
      </c>
      <c r="AC108" s="65">
        <v>2</v>
      </c>
      <c r="AD108" s="65"/>
      <c r="AE108" s="65"/>
      <c r="AF108" s="65">
        <v>4</v>
      </c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2:44" ht="14.25">
      <c r="B109" s="105">
        <v>2042</v>
      </c>
      <c r="C109" s="53" t="s">
        <v>544</v>
      </c>
      <c r="D109" s="43">
        <f t="shared" si="17"/>
        <v>184</v>
      </c>
      <c r="E109" s="149">
        <f t="shared" si="18"/>
        <v>9</v>
      </c>
      <c r="F109" s="65">
        <v>15</v>
      </c>
      <c r="G109" s="65">
        <v>7</v>
      </c>
      <c r="H109" s="65"/>
      <c r="I109" s="65">
        <v>21</v>
      </c>
      <c r="J109" s="65"/>
      <c r="K109" s="65"/>
      <c r="L109" s="65">
        <v>43</v>
      </c>
      <c r="M109" s="65"/>
      <c r="N109" s="65">
        <v>1</v>
      </c>
      <c r="O109" s="65">
        <v>43</v>
      </c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>
        <v>51</v>
      </c>
      <c r="AC109" s="65">
        <v>2</v>
      </c>
      <c r="AD109" s="65"/>
      <c r="AE109" s="65"/>
      <c r="AF109" s="65">
        <v>1</v>
      </c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</row>
    <row r="110" spans="2:44" ht="14.25">
      <c r="B110" s="105">
        <v>2043</v>
      </c>
      <c r="C110" s="53" t="s">
        <v>545</v>
      </c>
      <c r="D110" s="43">
        <f t="shared" si="17"/>
        <v>251</v>
      </c>
      <c r="E110" s="149">
        <f t="shared" si="18"/>
        <v>12</v>
      </c>
      <c r="F110" s="65">
        <v>4</v>
      </c>
      <c r="G110" s="65">
        <v>98</v>
      </c>
      <c r="H110" s="65"/>
      <c r="I110" s="65">
        <v>17</v>
      </c>
      <c r="J110" s="65"/>
      <c r="K110" s="65"/>
      <c r="L110" s="65">
        <v>35</v>
      </c>
      <c r="M110" s="65"/>
      <c r="N110" s="65">
        <v>1</v>
      </c>
      <c r="O110" s="65">
        <v>31</v>
      </c>
      <c r="P110" s="65"/>
      <c r="Q110" s="65"/>
      <c r="R110" s="65"/>
      <c r="S110" s="65"/>
      <c r="T110" s="65">
        <v>3</v>
      </c>
      <c r="U110" s="65"/>
      <c r="V110" s="65"/>
      <c r="W110" s="65"/>
      <c r="X110" s="65"/>
      <c r="Y110" s="65"/>
      <c r="Z110" s="65">
        <v>4</v>
      </c>
      <c r="AA110" s="65"/>
      <c r="AB110" s="65">
        <v>44</v>
      </c>
      <c r="AC110" s="65">
        <v>8</v>
      </c>
      <c r="AD110" s="65"/>
      <c r="AE110" s="65"/>
      <c r="AF110" s="65">
        <v>5</v>
      </c>
      <c r="AG110" s="65"/>
      <c r="AH110" s="65"/>
      <c r="AI110" s="65"/>
      <c r="AJ110" s="65"/>
      <c r="AK110" s="65">
        <v>1</v>
      </c>
      <c r="AL110" s="65"/>
      <c r="AM110" s="65"/>
      <c r="AN110" s="65"/>
      <c r="AO110" s="65"/>
      <c r="AP110" s="65"/>
      <c r="AQ110" s="65"/>
      <c r="AR110" s="65"/>
    </row>
    <row r="111" spans="2:44" ht="14.25">
      <c r="B111" s="105">
        <v>2044</v>
      </c>
      <c r="C111" s="53" t="s">
        <v>546</v>
      </c>
      <c r="D111" s="43">
        <f t="shared" si="17"/>
        <v>91</v>
      </c>
      <c r="E111" s="149">
        <f t="shared" si="18"/>
        <v>7</v>
      </c>
      <c r="F111" s="65">
        <v>2</v>
      </c>
      <c r="G111" s="65">
        <v>20</v>
      </c>
      <c r="H111" s="65"/>
      <c r="I111" s="65">
        <v>3</v>
      </c>
      <c r="J111" s="65"/>
      <c r="K111" s="65"/>
      <c r="L111" s="65">
        <v>12</v>
      </c>
      <c r="M111" s="65"/>
      <c r="N111" s="65"/>
      <c r="O111" s="65">
        <v>15</v>
      </c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>
        <v>35</v>
      </c>
      <c r="AC111" s="65"/>
      <c r="AD111" s="65"/>
      <c r="AE111" s="65"/>
      <c r="AF111" s="65">
        <v>4</v>
      </c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</row>
    <row r="112" spans="2:44" ht="14.25">
      <c r="B112" s="105">
        <v>2045</v>
      </c>
      <c r="C112" s="53" t="s">
        <v>547</v>
      </c>
      <c r="D112" s="43">
        <f t="shared" si="17"/>
        <v>197</v>
      </c>
      <c r="E112" s="149">
        <f t="shared" si="18"/>
        <v>14</v>
      </c>
      <c r="F112" s="65">
        <v>67</v>
      </c>
      <c r="G112" s="65">
        <v>5</v>
      </c>
      <c r="H112" s="65">
        <v>2</v>
      </c>
      <c r="I112" s="65">
        <v>16</v>
      </c>
      <c r="J112" s="65"/>
      <c r="K112" s="65"/>
      <c r="L112" s="65">
        <v>32</v>
      </c>
      <c r="M112" s="65"/>
      <c r="N112" s="65">
        <v>17</v>
      </c>
      <c r="O112" s="65">
        <v>10</v>
      </c>
      <c r="P112" s="65">
        <v>2</v>
      </c>
      <c r="Q112" s="65">
        <v>1</v>
      </c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>
        <v>27</v>
      </c>
      <c r="AC112" s="65">
        <v>14</v>
      </c>
      <c r="AD112" s="65">
        <v>1</v>
      </c>
      <c r="AE112" s="65">
        <v>2</v>
      </c>
      <c r="AF112" s="65"/>
      <c r="AG112" s="65"/>
      <c r="AH112" s="65"/>
      <c r="AI112" s="65">
        <v>1</v>
      </c>
      <c r="AJ112" s="65"/>
      <c r="AK112" s="65"/>
      <c r="AL112" s="65"/>
      <c r="AM112" s="65"/>
      <c r="AN112" s="65"/>
      <c r="AO112" s="65"/>
      <c r="AP112" s="65"/>
      <c r="AQ112" s="65"/>
      <c r="AR112" s="65"/>
    </row>
    <row r="113" spans="2:44" ht="14.25">
      <c r="B113" s="105">
        <v>2047</v>
      </c>
      <c r="C113" s="53" t="s">
        <v>548</v>
      </c>
      <c r="D113" s="43">
        <f t="shared" si="17"/>
        <v>54</v>
      </c>
      <c r="E113" s="149">
        <f t="shared" si="18"/>
        <v>5</v>
      </c>
      <c r="F113" s="65">
        <v>1</v>
      </c>
      <c r="G113" s="65"/>
      <c r="H113" s="65"/>
      <c r="I113" s="65">
        <v>12</v>
      </c>
      <c r="J113" s="65"/>
      <c r="K113" s="65"/>
      <c r="L113" s="65">
        <v>1</v>
      </c>
      <c r="M113" s="65"/>
      <c r="N113" s="65">
        <v>35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>
        <v>5</v>
      </c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</row>
    <row r="114" spans="2:44" ht="14.25">
      <c r="B114" s="105">
        <v>2048</v>
      </c>
      <c r="C114" s="53" t="s">
        <v>549</v>
      </c>
      <c r="D114" s="43">
        <f t="shared" si="17"/>
        <v>96</v>
      </c>
      <c r="E114" s="149">
        <f t="shared" si="18"/>
        <v>9</v>
      </c>
      <c r="F114" s="65">
        <v>5</v>
      </c>
      <c r="G114" s="65">
        <v>5</v>
      </c>
      <c r="H114" s="65"/>
      <c r="I114" s="65">
        <v>17</v>
      </c>
      <c r="J114" s="65"/>
      <c r="K114" s="65"/>
      <c r="L114" s="65">
        <v>10</v>
      </c>
      <c r="M114" s="65"/>
      <c r="N114" s="65">
        <v>5</v>
      </c>
      <c r="O114" s="65">
        <v>12</v>
      </c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>
        <v>25</v>
      </c>
      <c r="AC114" s="65">
        <v>16</v>
      </c>
      <c r="AD114" s="65"/>
      <c r="AE114" s="65"/>
      <c r="AF114" s="65"/>
      <c r="AG114" s="65">
        <v>1</v>
      </c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</row>
    <row r="115" spans="2:44" ht="14.25">
      <c r="B115" s="105">
        <v>2049</v>
      </c>
      <c r="C115" s="53" t="s">
        <v>550</v>
      </c>
      <c r="D115" s="43">
        <f t="shared" si="17"/>
        <v>111</v>
      </c>
      <c r="E115" s="149">
        <f t="shared" si="18"/>
        <v>7</v>
      </c>
      <c r="F115" s="65">
        <v>5</v>
      </c>
      <c r="G115" s="65">
        <v>2</v>
      </c>
      <c r="H115" s="65"/>
      <c r="I115" s="65">
        <v>69</v>
      </c>
      <c r="J115" s="65"/>
      <c r="K115" s="65"/>
      <c r="L115" s="65">
        <v>4</v>
      </c>
      <c r="M115" s="65"/>
      <c r="N115" s="65">
        <v>5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>
        <v>6</v>
      </c>
      <c r="AC115" s="65">
        <v>20</v>
      </c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2:44" ht="14.25">
      <c r="B116" s="105">
        <v>2051</v>
      </c>
      <c r="C116" s="53" t="s">
        <v>551</v>
      </c>
      <c r="D116" s="43">
        <f t="shared" si="17"/>
        <v>151</v>
      </c>
      <c r="E116" s="149">
        <f t="shared" si="18"/>
        <v>7</v>
      </c>
      <c r="F116" s="65">
        <v>7</v>
      </c>
      <c r="G116" s="65">
        <v>5</v>
      </c>
      <c r="H116" s="65"/>
      <c r="I116" s="65">
        <v>4</v>
      </c>
      <c r="J116" s="65"/>
      <c r="K116" s="65"/>
      <c r="L116" s="65">
        <v>22</v>
      </c>
      <c r="M116" s="65"/>
      <c r="N116" s="65"/>
      <c r="O116" s="65">
        <v>79</v>
      </c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>
        <v>32</v>
      </c>
      <c r="AC116" s="65"/>
      <c r="AD116" s="65"/>
      <c r="AE116" s="65"/>
      <c r="AF116" s="65">
        <v>2</v>
      </c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</row>
    <row r="117" spans="2:44" ht="14.25">
      <c r="B117" s="105">
        <v>2052</v>
      </c>
      <c r="C117" s="53" t="s">
        <v>552</v>
      </c>
      <c r="D117" s="43">
        <f t="shared" si="17"/>
        <v>99</v>
      </c>
      <c r="E117" s="149">
        <f t="shared" si="18"/>
        <v>11</v>
      </c>
      <c r="F117" s="65">
        <v>18</v>
      </c>
      <c r="G117" s="65">
        <v>3</v>
      </c>
      <c r="H117" s="65"/>
      <c r="I117" s="65">
        <v>8</v>
      </c>
      <c r="J117" s="65"/>
      <c r="K117" s="65"/>
      <c r="L117" s="65">
        <v>4</v>
      </c>
      <c r="M117" s="65"/>
      <c r="N117" s="65">
        <v>4</v>
      </c>
      <c r="O117" s="65">
        <v>6</v>
      </c>
      <c r="P117" s="65"/>
      <c r="Q117" s="65"/>
      <c r="R117" s="65"/>
      <c r="S117" s="65"/>
      <c r="T117" s="65"/>
      <c r="U117" s="65"/>
      <c r="V117" s="65"/>
      <c r="W117" s="65">
        <v>1</v>
      </c>
      <c r="X117" s="65"/>
      <c r="Y117" s="65"/>
      <c r="Z117" s="65"/>
      <c r="AA117" s="65">
        <v>41</v>
      </c>
      <c r="AB117" s="65">
        <v>11</v>
      </c>
      <c r="AC117" s="65">
        <v>2</v>
      </c>
      <c r="AD117" s="65"/>
      <c r="AE117" s="65"/>
      <c r="AF117" s="65"/>
      <c r="AG117" s="65">
        <v>1</v>
      </c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</row>
    <row r="118" spans="2:44" ht="14.25">
      <c r="B118" s="105">
        <v>2055</v>
      </c>
      <c r="C118" s="53" t="s">
        <v>553</v>
      </c>
      <c r="D118" s="43">
        <f t="shared" si="17"/>
        <v>109</v>
      </c>
      <c r="E118" s="149">
        <f t="shared" si="18"/>
        <v>9</v>
      </c>
      <c r="F118" s="65">
        <v>7</v>
      </c>
      <c r="G118" s="65">
        <v>1</v>
      </c>
      <c r="H118" s="65"/>
      <c r="I118" s="65">
        <v>27</v>
      </c>
      <c r="J118" s="65"/>
      <c r="K118" s="65"/>
      <c r="L118" s="65">
        <v>2</v>
      </c>
      <c r="M118" s="65"/>
      <c r="N118" s="65">
        <v>13</v>
      </c>
      <c r="O118" s="65">
        <v>10</v>
      </c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>
        <v>1</v>
      </c>
      <c r="AB118" s="65">
        <v>13</v>
      </c>
      <c r="AC118" s="65">
        <v>35</v>
      </c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2:44" ht="14.25">
      <c r="B119" s="105">
        <v>2056</v>
      </c>
      <c r="C119" s="53" t="s">
        <v>554</v>
      </c>
      <c r="D119" s="43">
        <f t="shared" si="17"/>
        <v>22</v>
      </c>
      <c r="E119" s="149">
        <f t="shared" si="18"/>
        <v>6</v>
      </c>
      <c r="F119" s="65"/>
      <c r="G119" s="65"/>
      <c r="H119" s="65"/>
      <c r="I119" s="65">
        <v>5</v>
      </c>
      <c r="J119" s="65"/>
      <c r="K119" s="65"/>
      <c r="L119" s="65">
        <v>1</v>
      </c>
      <c r="M119" s="65"/>
      <c r="N119" s="65">
        <v>3</v>
      </c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>
        <v>2</v>
      </c>
      <c r="AC119" s="65">
        <v>9</v>
      </c>
      <c r="AD119" s="65"/>
      <c r="AE119" s="65"/>
      <c r="AF119" s="65">
        <v>2</v>
      </c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</row>
    <row r="120" spans="2:44" ht="14.25">
      <c r="B120" s="105">
        <v>2057</v>
      </c>
      <c r="C120" s="53" t="s">
        <v>555</v>
      </c>
      <c r="D120" s="43">
        <f t="shared" si="17"/>
        <v>9</v>
      </c>
      <c r="E120" s="149">
        <f t="shared" si="18"/>
        <v>3</v>
      </c>
      <c r="F120" s="65"/>
      <c r="G120" s="65"/>
      <c r="H120" s="65"/>
      <c r="I120" s="65">
        <v>2</v>
      </c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>
        <v>2</v>
      </c>
      <c r="AC120" s="65">
        <v>5</v>
      </c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</row>
    <row r="121" spans="2:44" ht="14.25">
      <c r="B121" s="105">
        <v>2061</v>
      </c>
      <c r="C121" s="53" t="s">
        <v>556</v>
      </c>
      <c r="D121" s="43">
        <f aca="true" t="shared" si="19" ref="D121:D156">SUM(F121:AR121)</f>
        <v>41</v>
      </c>
      <c r="E121" s="149">
        <f aca="true" t="shared" si="20" ref="E121:E152">COUNT(F121:AR121)</f>
        <v>7</v>
      </c>
      <c r="F121" s="65">
        <v>3</v>
      </c>
      <c r="G121" s="65"/>
      <c r="H121" s="65"/>
      <c r="I121" s="65">
        <v>12</v>
      </c>
      <c r="J121" s="65"/>
      <c r="K121" s="65"/>
      <c r="L121" s="65">
        <v>3</v>
      </c>
      <c r="M121" s="65"/>
      <c r="N121" s="65"/>
      <c r="O121" s="65">
        <v>4</v>
      </c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>
        <v>2</v>
      </c>
      <c r="AA121" s="65"/>
      <c r="AB121" s="65">
        <v>4</v>
      </c>
      <c r="AC121" s="65">
        <v>13</v>
      </c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</row>
    <row r="122" spans="2:44" ht="14.25">
      <c r="B122" s="105">
        <v>2064</v>
      </c>
      <c r="C122" s="53" t="s">
        <v>557</v>
      </c>
      <c r="D122" s="43">
        <f t="shared" si="19"/>
        <v>79</v>
      </c>
      <c r="E122" s="149">
        <f t="shared" si="20"/>
        <v>8</v>
      </c>
      <c r="F122" s="65">
        <v>2</v>
      </c>
      <c r="G122" s="65">
        <v>2</v>
      </c>
      <c r="H122" s="65"/>
      <c r="I122" s="65">
        <v>36</v>
      </c>
      <c r="J122" s="65"/>
      <c r="K122" s="65"/>
      <c r="L122" s="65">
        <v>7</v>
      </c>
      <c r="M122" s="65"/>
      <c r="N122" s="65">
        <v>9</v>
      </c>
      <c r="O122" s="65">
        <v>2</v>
      </c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>
        <v>5</v>
      </c>
      <c r="AC122" s="65">
        <v>16</v>
      </c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</row>
    <row r="123" spans="2:44" ht="14.25">
      <c r="B123" s="105">
        <v>2065</v>
      </c>
      <c r="C123" s="53" t="s">
        <v>558</v>
      </c>
      <c r="D123" s="43">
        <f t="shared" si="19"/>
        <v>56</v>
      </c>
      <c r="E123" s="149">
        <f t="shared" si="20"/>
        <v>7</v>
      </c>
      <c r="F123" s="65">
        <v>18</v>
      </c>
      <c r="G123" s="65"/>
      <c r="H123" s="65"/>
      <c r="I123" s="65">
        <v>6</v>
      </c>
      <c r="J123" s="65"/>
      <c r="K123" s="65"/>
      <c r="L123" s="65">
        <v>9</v>
      </c>
      <c r="M123" s="65"/>
      <c r="N123" s="65">
        <v>4</v>
      </c>
      <c r="O123" s="65">
        <v>3</v>
      </c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>
        <v>12</v>
      </c>
      <c r="AC123" s="65">
        <v>4</v>
      </c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</row>
    <row r="124" spans="2:44" ht="14.25">
      <c r="B124" s="105">
        <v>2066</v>
      </c>
      <c r="C124" s="53" t="s">
        <v>559</v>
      </c>
      <c r="D124" s="43">
        <f t="shared" si="19"/>
        <v>221</v>
      </c>
      <c r="E124" s="149">
        <f t="shared" si="20"/>
        <v>14</v>
      </c>
      <c r="F124" s="65">
        <v>38</v>
      </c>
      <c r="G124" s="65">
        <v>2</v>
      </c>
      <c r="H124" s="65"/>
      <c r="I124" s="65">
        <v>16</v>
      </c>
      <c r="J124" s="65"/>
      <c r="K124" s="65"/>
      <c r="L124" s="65">
        <v>32</v>
      </c>
      <c r="M124" s="65"/>
      <c r="N124" s="65">
        <v>2</v>
      </c>
      <c r="O124" s="65">
        <v>9</v>
      </c>
      <c r="P124" s="65"/>
      <c r="Q124" s="65"/>
      <c r="R124" s="65"/>
      <c r="S124" s="65"/>
      <c r="T124" s="65">
        <v>1</v>
      </c>
      <c r="U124" s="65"/>
      <c r="V124" s="65"/>
      <c r="W124" s="65"/>
      <c r="X124" s="65"/>
      <c r="Y124" s="65">
        <v>1</v>
      </c>
      <c r="Z124" s="65"/>
      <c r="AA124" s="65">
        <v>1</v>
      </c>
      <c r="AB124" s="65">
        <v>97</v>
      </c>
      <c r="AC124" s="65">
        <v>4</v>
      </c>
      <c r="AD124" s="65"/>
      <c r="AE124" s="65"/>
      <c r="AF124" s="65">
        <v>3</v>
      </c>
      <c r="AG124" s="65">
        <v>13</v>
      </c>
      <c r="AH124" s="65"/>
      <c r="AI124" s="65">
        <v>2</v>
      </c>
      <c r="AJ124" s="65"/>
      <c r="AK124" s="65"/>
      <c r="AL124" s="65"/>
      <c r="AM124" s="65"/>
      <c r="AN124" s="65"/>
      <c r="AO124" s="65"/>
      <c r="AP124" s="65"/>
      <c r="AQ124" s="65"/>
      <c r="AR124" s="65"/>
    </row>
    <row r="125" spans="2:44" ht="14.25">
      <c r="B125" s="105">
        <v>2067</v>
      </c>
      <c r="C125" s="53" t="s">
        <v>560</v>
      </c>
      <c r="D125" s="43">
        <f t="shared" si="19"/>
        <v>15</v>
      </c>
      <c r="E125" s="149">
        <f t="shared" si="20"/>
        <v>4</v>
      </c>
      <c r="F125" s="65">
        <v>6</v>
      </c>
      <c r="G125" s="65"/>
      <c r="H125" s="65"/>
      <c r="I125" s="65"/>
      <c r="J125" s="65"/>
      <c r="K125" s="65"/>
      <c r="L125" s="65">
        <v>3</v>
      </c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>
        <v>1</v>
      </c>
      <c r="AC125" s="65">
        <v>5</v>
      </c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2:44" ht="14.25">
      <c r="B126" s="105">
        <v>2069</v>
      </c>
      <c r="C126" s="53" t="s">
        <v>561</v>
      </c>
      <c r="D126" s="43">
        <f t="shared" si="19"/>
        <v>81</v>
      </c>
      <c r="E126" s="149">
        <f t="shared" si="20"/>
        <v>7</v>
      </c>
      <c r="F126" s="65">
        <v>6</v>
      </c>
      <c r="G126" s="65">
        <v>5</v>
      </c>
      <c r="H126" s="65"/>
      <c r="I126" s="65">
        <v>21</v>
      </c>
      <c r="J126" s="65"/>
      <c r="K126" s="65"/>
      <c r="L126" s="65">
        <v>10</v>
      </c>
      <c r="M126" s="65"/>
      <c r="N126" s="65"/>
      <c r="O126" s="65">
        <v>2</v>
      </c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>
        <v>10</v>
      </c>
      <c r="AC126" s="65">
        <v>27</v>
      </c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</row>
    <row r="127" spans="2:44" ht="14.25">
      <c r="B127" s="105">
        <v>2070</v>
      </c>
      <c r="C127" s="53" t="s">
        <v>562</v>
      </c>
      <c r="D127" s="43">
        <f t="shared" si="19"/>
        <v>0</v>
      </c>
      <c r="E127" s="149">
        <f t="shared" si="20"/>
        <v>0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</row>
    <row r="128" spans="2:44" ht="14.25">
      <c r="B128" s="105">
        <v>2071</v>
      </c>
      <c r="C128" s="53" t="s">
        <v>563</v>
      </c>
      <c r="D128" s="43">
        <f t="shared" si="19"/>
        <v>57</v>
      </c>
      <c r="E128" s="149">
        <f t="shared" si="20"/>
        <v>6</v>
      </c>
      <c r="F128" s="65">
        <v>12</v>
      </c>
      <c r="G128" s="65">
        <v>2</v>
      </c>
      <c r="H128" s="65"/>
      <c r="I128" s="65">
        <v>2</v>
      </c>
      <c r="J128" s="65"/>
      <c r="K128" s="65"/>
      <c r="L128" s="65">
        <v>9</v>
      </c>
      <c r="M128" s="65"/>
      <c r="N128" s="65"/>
      <c r="O128" s="65">
        <v>7</v>
      </c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>
        <v>25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2:44" ht="14.25">
      <c r="B129" s="105">
        <v>2072</v>
      </c>
      <c r="C129" s="53" t="s">
        <v>564</v>
      </c>
      <c r="D129" s="43">
        <f t="shared" si="19"/>
        <v>166</v>
      </c>
      <c r="E129" s="149">
        <f t="shared" si="20"/>
        <v>6</v>
      </c>
      <c r="F129" s="65">
        <v>7</v>
      </c>
      <c r="G129" s="65">
        <v>17</v>
      </c>
      <c r="H129" s="65"/>
      <c r="I129" s="65">
        <v>8</v>
      </c>
      <c r="J129" s="65"/>
      <c r="K129" s="65"/>
      <c r="L129" s="65">
        <v>33</v>
      </c>
      <c r="M129" s="65"/>
      <c r="N129" s="65"/>
      <c r="O129" s="65">
        <v>27</v>
      </c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>
        <v>74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2:44" ht="14.25">
      <c r="B130" s="105">
        <v>2073</v>
      </c>
      <c r="C130" s="53" t="s">
        <v>565</v>
      </c>
      <c r="D130" s="43">
        <f t="shared" si="19"/>
        <v>62</v>
      </c>
      <c r="E130" s="149">
        <f t="shared" si="20"/>
        <v>5</v>
      </c>
      <c r="F130" s="65"/>
      <c r="G130" s="65"/>
      <c r="H130" s="65"/>
      <c r="I130" s="65">
        <v>3</v>
      </c>
      <c r="J130" s="65"/>
      <c r="K130" s="65"/>
      <c r="L130" s="65">
        <v>1</v>
      </c>
      <c r="M130" s="65"/>
      <c r="N130" s="65">
        <v>2</v>
      </c>
      <c r="O130" s="65">
        <v>1</v>
      </c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>
        <v>55</v>
      </c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</row>
    <row r="131" spans="2:44" ht="14.25">
      <c r="B131" s="105">
        <v>2077</v>
      </c>
      <c r="C131" s="53" t="s">
        <v>566</v>
      </c>
      <c r="D131" s="43">
        <f t="shared" si="19"/>
        <v>2</v>
      </c>
      <c r="E131" s="149">
        <f t="shared" si="20"/>
        <v>1</v>
      </c>
      <c r="F131" s="65"/>
      <c r="G131" s="65"/>
      <c r="H131" s="65"/>
      <c r="I131" s="65"/>
      <c r="J131" s="65"/>
      <c r="K131" s="65"/>
      <c r="L131" s="65">
        <v>2</v>
      </c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</row>
    <row r="132" spans="2:44" ht="14.25">
      <c r="B132" s="105">
        <v>2080</v>
      </c>
      <c r="C132" s="53" t="s">
        <v>567</v>
      </c>
      <c r="D132" s="43">
        <f t="shared" si="19"/>
        <v>49</v>
      </c>
      <c r="E132" s="149">
        <f t="shared" si="20"/>
        <v>5</v>
      </c>
      <c r="F132" s="65">
        <v>7</v>
      </c>
      <c r="G132" s="65"/>
      <c r="H132" s="65"/>
      <c r="I132" s="65">
        <v>4</v>
      </c>
      <c r="J132" s="65"/>
      <c r="K132" s="65"/>
      <c r="L132" s="65">
        <v>7</v>
      </c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>
        <v>18</v>
      </c>
      <c r="AC132" s="65">
        <v>13</v>
      </c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</row>
    <row r="133" spans="2:44" ht="14.25">
      <c r="B133" s="105">
        <v>2081</v>
      </c>
      <c r="C133" s="53" t="s">
        <v>568</v>
      </c>
      <c r="D133" s="43">
        <f t="shared" si="19"/>
        <v>20</v>
      </c>
      <c r="E133" s="149">
        <f t="shared" si="20"/>
        <v>4</v>
      </c>
      <c r="F133" s="65"/>
      <c r="G133" s="65"/>
      <c r="H133" s="65"/>
      <c r="I133" s="65">
        <v>4</v>
      </c>
      <c r="J133" s="65"/>
      <c r="K133" s="65"/>
      <c r="L133" s="65">
        <v>6</v>
      </c>
      <c r="M133" s="65"/>
      <c r="N133" s="65">
        <v>2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>
        <v>8</v>
      </c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</row>
    <row r="134" spans="2:44" ht="14.25">
      <c r="B134" s="105">
        <v>2082</v>
      </c>
      <c r="C134" s="53" t="s">
        <v>569</v>
      </c>
      <c r="D134" s="43">
        <f t="shared" si="19"/>
        <v>24</v>
      </c>
      <c r="E134" s="149">
        <f t="shared" si="20"/>
        <v>7</v>
      </c>
      <c r="F134" s="65">
        <v>12</v>
      </c>
      <c r="G134" s="65"/>
      <c r="H134" s="65"/>
      <c r="I134" s="65">
        <v>4</v>
      </c>
      <c r="J134" s="65"/>
      <c r="K134" s="65"/>
      <c r="L134" s="65">
        <v>1</v>
      </c>
      <c r="M134" s="65"/>
      <c r="N134" s="65">
        <v>1</v>
      </c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>
        <v>4</v>
      </c>
      <c r="AC134" s="65"/>
      <c r="AD134" s="65"/>
      <c r="AE134" s="65"/>
      <c r="AF134" s="65">
        <v>1</v>
      </c>
      <c r="AG134" s="65">
        <v>1</v>
      </c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</row>
    <row r="135" spans="2:44" ht="14.25">
      <c r="B135" s="105">
        <v>2083</v>
      </c>
      <c r="C135" s="53" t="s">
        <v>570</v>
      </c>
      <c r="D135" s="43">
        <f t="shared" si="19"/>
        <v>81</v>
      </c>
      <c r="E135" s="149">
        <f t="shared" si="20"/>
        <v>9</v>
      </c>
      <c r="F135" s="65">
        <v>3</v>
      </c>
      <c r="G135" s="65">
        <v>8</v>
      </c>
      <c r="H135" s="65"/>
      <c r="I135" s="65">
        <v>11</v>
      </c>
      <c r="J135" s="65"/>
      <c r="K135" s="65"/>
      <c r="L135" s="65">
        <v>9</v>
      </c>
      <c r="M135" s="65"/>
      <c r="N135" s="65">
        <v>8</v>
      </c>
      <c r="O135" s="65">
        <v>4</v>
      </c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>
        <v>19</v>
      </c>
      <c r="AC135" s="65">
        <v>16</v>
      </c>
      <c r="AD135" s="65"/>
      <c r="AE135" s="65"/>
      <c r="AF135" s="65"/>
      <c r="AG135" s="65">
        <v>3</v>
      </c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</row>
    <row r="136" spans="2:44" ht="14.25">
      <c r="B136" s="105">
        <v>2087</v>
      </c>
      <c r="C136" s="53" t="s">
        <v>571</v>
      </c>
      <c r="D136" s="43">
        <f t="shared" si="19"/>
        <v>81</v>
      </c>
      <c r="E136" s="149">
        <f t="shared" si="20"/>
        <v>9</v>
      </c>
      <c r="F136" s="65">
        <v>15</v>
      </c>
      <c r="G136" s="65">
        <v>1</v>
      </c>
      <c r="H136" s="65"/>
      <c r="I136" s="65">
        <v>6</v>
      </c>
      <c r="J136" s="65"/>
      <c r="K136" s="65"/>
      <c r="L136" s="65">
        <v>16</v>
      </c>
      <c r="M136" s="65"/>
      <c r="N136" s="65">
        <v>2</v>
      </c>
      <c r="O136" s="65">
        <v>9</v>
      </c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>
        <v>19</v>
      </c>
      <c r="AC136" s="65"/>
      <c r="AD136" s="65"/>
      <c r="AE136" s="65"/>
      <c r="AF136" s="65">
        <v>8</v>
      </c>
      <c r="AG136" s="65">
        <v>5</v>
      </c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</row>
    <row r="137" spans="2:44" ht="14.25">
      <c r="B137" s="105">
        <v>2091</v>
      </c>
      <c r="C137" s="53" t="s">
        <v>572</v>
      </c>
      <c r="D137" s="43">
        <f t="shared" si="19"/>
        <v>2</v>
      </c>
      <c r="E137" s="149">
        <f t="shared" si="20"/>
        <v>1</v>
      </c>
      <c r="F137" s="65"/>
      <c r="G137" s="65"/>
      <c r="H137" s="65"/>
      <c r="I137" s="65"/>
      <c r="J137" s="65"/>
      <c r="K137" s="65"/>
      <c r="L137" s="65">
        <v>2</v>
      </c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</row>
    <row r="138" spans="2:44" ht="14.25">
      <c r="B138" s="105">
        <v>2092</v>
      </c>
      <c r="C138" s="53" t="s">
        <v>573</v>
      </c>
      <c r="D138" s="43">
        <f t="shared" si="19"/>
        <v>3</v>
      </c>
      <c r="E138" s="149">
        <f t="shared" si="20"/>
        <v>1</v>
      </c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>
        <v>3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2:44" ht="14.25">
      <c r="B139" s="105">
        <v>2102</v>
      </c>
      <c r="C139" s="53" t="s">
        <v>574</v>
      </c>
      <c r="D139" s="43">
        <f t="shared" si="19"/>
        <v>83</v>
      </c>
      <c r="E139" s="149">
        <f t="shared" si="20"/>
        <v>6</v>
      </c>
      <c r="F139" s="65">
        <v>29</v>
      </c>
      <c r="G139" s="65"/>
      <c r="H139" s="65"/>
      <c r="I139" s="65">
        <v>6</v>
      </c>
      <c r="J139" s="65"/>
      <c r="K139" s="65"/>
      <c r="L139" s="65">
        <v>9</v>
      </c>
      <c r="M139" s="65"/>
      <c r="N139" s="65">
        <v>6</v>
      </c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>
        <v>5</v>
      </c>
      <c r="AC139" s="65">
        <v>28</v>
      </c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2:44" ht="14.25">
      <c r="B140" s="105">
        <v>2104</v>
      </c>
      <c r="C140" s="53" t="s">
        <v>575</v>
      </c>
      <c r="D140" s="43">
        <f t="shared" si="19"/>
        <v>18</v>
      </c>
      <c r="E140" s="149">
        <f t="shared" si="20"/>
        <v>4</v>
      </c>
      <c r="F140" s="65"/>
      <c r="G140" s="65"/>
      <c r="H140" s="65"/>
      <c r="I140" s="65">
        <v>6</v>
      </c>
      <c r="J140" s="65"/>
      <c r="K140" s="65"/>
      <c r="L140" s="65">
        <v>1</v>
      </c>
      <c r="M140" s="65"/>
      <c r="N140" s="65">
        <v>2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>
        <v>9</v>
      </c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2:44" ht="14.25">
      <c r="B141" s="105">
        <v>2106</v>
      </c>
      <c r="C141" s="53" t="s">
        <v>576</v>
      </c>
      <c r="D141" s="43">
        <f t="shared" si="19"/>
        <v>4</v>
      </c>
      <c r="E141" s="149">
        <f t="shared" si="20"/>
        <v>2</v>
      </c>
      <c r="F141" s="65">
        <v>2</v>
      </c>
      <c r="G141" s="65"/>
      <c r="H141" s="65"/>
      <c r="I141" s="65"/>
      <c r="J141" s="65"/>
      <c r="K141" s="65"/>
      <c r="L141" s="65">
        <v>2</v>
      </c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2:44" ht="14.25">
      <c r="B142" s="105">
        <v>2108</v>
      </c>
      <c r="C142" s="53" t="s">
        <v>577</v>
      </c>
      <c r="D142" s="43">
        <f t="shared" si="19"/>
        <v>26</v>
      </c>
      <c r="E142" s="149">
        <f t="shared" si="20"/>
        <v>7</v>
      </c>
      <c r="F142" s="65">
        <v>9</v>
      </c>
      <c r="G142" s="65"/>
      <c r="H142" s="65"/>
      <c r="I142" s="65">
        <v>2</v>
      </c>
      <c r="J142" s="65"/>
      <c r="K142" s="65"/>
      <c r="L142" s="65">
        <v>4</v>
      </c>
      <c r="M142" s="65"/>
      <c r="N142" s="65"/>
      <c r="O142" s="65">
        <v>2</v>
      </c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>
        <v>3</v>
      </c>
      <c r="AC142" s="65"/>
      <c r="AD142" s="65"/>
      <c r="AE142" s="65"/>
      <c r="AF142" s="65"/>
      <c r="AG142" s="65">
        <v>1</v>
      </c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>
        <v>5</v>
      </c>
    </row>
    <row r="143" spans="2:44" ht="14.25">
      <c r="B143" s="105">
        <v>2110</v>
      </c>
      <c r="C143" s="53" t="s">
        <v>578</v>
      </c>
      <c r="D143" s="43">
        <f t="shared" si="19"/>
        <v>3</v>
      </c>
      <c r="E143" s="149">
        <f t="shared" si="20"/>
        <v>1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>
        <v>3</v>
      </c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</row>
    <row r="144" spans="2:44" ht="14.25">
      <c r="B144" s="105">
        <v>2111</v>
      </c>
      <c r="C144" s="53" t="s">
        <v>977</v>
      </c>
      <c r="D144" s="43">
        <f t="shared" si="19"/>
        <v>0</v>
      </c>
      <c r="E144" s="149">
        <f t="shared" si="20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</row>
    <row r="145" spans="2:44" ht="14.25">
      <c r="B145" s="105">
        <v>2406</v>
      </c>
      <c r="C145" s="53" t="s">
        <v>579</v>
      </c>
      <c r="D145" s="43">
        <f t="shared" si="19"/>
        <v>23</v>
      </c>
      <c r="E145" s="149">
        <f t="shared" si="20"/>
        <v>6</v>
      </c>
      <c r="F145" s="65"/>
      <c r="G145" s="65">
        <v>4</v>
      </c>
      <c r="H145" s="65"/>
      <c r="I145" s="65">
        <v>1</v>
      </c>
      <c r="J145" s="65"/>
      <c r="K145" s="65"/>
      <c r="L145" s="65">
        <v>1</v>
      </c>
      <c r="M145" s="65"/>
      <c r="N145" s="65"/>
      <c r="O145" s="65">
        <v>2</v>
      </c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>
        <v>8</v>
      </c>
      <c r="AC145" s="65">
        <v>7</v>
      </c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</row>
    <row r="146" spans="2:44" ht="15" thickBot="1">
      <c r="B146" s="105">
        <v>2407</v>
      </c>
      <c r="C146" s="53" t="s">
        <v>979</v>
      </c>
      <c r="D146" s="43">
        <f t="shared" si="19"/>
        <v>0</v>
      </c>
      <c r="E146" s="149">
        <f t="shared" si="20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2:44" ht="15" hidden="1" thickBot="1">
      <c r="B147" s="105"/>
      <c r="C147" s="53"/>
      <c r="D147" s="43">
        <f t="shared" si="19"/>
        <v>0</v>
      </c>
      <c r="E147" s="149">
        <f t="shared" si="20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</row>
    <row r="148" spans="2:44" ht="15" hidden="1" thickBot="1">
      <c r="B148" s="105"/>
      <c r="C148" s="55"/>
      <c r="D148" s="43">
        <f t="shared" si="19"/>
        <v>0</v>
      </c>
      <c r="E148" s="149">
        <f t="shared" si="20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</row>
    <row r="149" spans="2:44" ht="15" hidden="1" thickBot="1">
      <c r="B149" s="105"/>
      <c r="C149" s="55"/>
      <c r="D149" s="43">
        <f t="shared" si="19"/>
        <v>0</v>
      </c>
      <c r="E149" s="149">
        <f t="shared" si="20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2:44" ht="15" hidden="1" thickBot="1">
      <c r="B150" s="105"/>
      <c r="C150" s="55"/>
      <c r="D150" s="43">
        <f t="shared" si="19"/>
        <v>0</v>
      </c>
      <c r="E150" s="149">
        <f t="shared" si="20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2:44" ht="15" hidden="1" thickBot="1">
      <c r="B151" s="105"/>
      <c r="C151" s="55"/>
      <c r="D151" s="43">
        <f t="shared" si="19"/>
        <v>0</v>
      </c>
      <c r="E151" s="149">
        <f t="shared" si="20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2:44" ht="15" hidden="1" thickBot="1">
      <c r="B152" s="105"/>
      <c r="C152" s="55"/>
      <c r="D152" s="43">
        <f t="shared" si="19"/>
        <v>0</v>
      </c>
      <c r="E152" s="149">
        <f t="shared" si="20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2:44" ht="15" hidden="1" thickBot="1">
      <c r="B153" s="105"/>
      <c r="C153" s="53"/>
      <c r="D153" s="43">
        <f t="shared" si="19"/>
        <v>0</v>
      </c>
      <c r="E153" s="149">
        <f>COUNT(F153:AR153)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</row>
    <row r="154" spans="2:44" ht="15" hidden="1" thickBot="1">
      <c r="B154" s="105"/>
      <c r="C154" s="53"/>
      <c r="D154" s="43">
        <f t="shared" si="19"/>
        <v>0</v>
      </c>
      <c r="E154" s="149">
        <f>COUNT(F154:AR154)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</row>
    <row r="155" spans="2:44" ht="15" hidden="1" thickBot="1">
      <c r="B155" s="105"/>
      <c r="C155" s="55"/>
      <c r="D155" s="43">
        <f t="shared" si="19"/>
        <v>0</v>
      </c>
      <c r="E155" s="149">
        <f>COUNT(F155:AR155)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</row>
    <row r="156" spans="2:44" ht="15" hidden="1" thickBot="1">
      <c r="B156" s="106"/>
      <c r="C156" s="56"/>
      <c r="D156" s="44">
        <f t="shared" si="19"/>
        <v>0</v>
      </c>
      <c r="E156" s="150">
        <f>COUNT(F156:AR156)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</row>
    <row r="157" spans="2:44" ht="15" thickBot="1">
      <c r="B157" s="108"/>
      <c r="C157" s="3" t="s">
        <v>783</v>
      </c>
      <c r="D157" s="59">
        <f>SUM(D89:D156)</f>
        <v>4544</v>
      </c>
      <c r="E157" s="167"/>
      <c r="F157" s="60">
        <f aca="true" t="shared" si="21" ref="F157:AK157">SUM(F89:F156)</f>
        <v>657</v>
      </c>
      <c r="G157" s="60">
        <f t="shared" si="21"/>
        <v>238</v>
      </c>
      <c r="H157" s="60">
        <f t="shared" si="21"/>
        <v>2</v>
      </c>
      <c r="I157" s="60">
        <f t="shared" si="21"/>
        <v>499</v>
      </c>
      <c r="J157" s="60">
        <f t="shared" si="21"/>
        <v>0</v>
      </c>
      <c r="K157" s="60">
        <f t="shared" si="21"/>
        <v>0</v>
      </c>
      <c r="L157" s="60">
        <f t="shared" si="21"/>
        <v>619</v>
      </c>
      <c r="M157" s="60">
        <f t="shared" si="21"/>
        <v>1</v>
      </c>
      <c r="N157" s="60">
        <f t="shared" si="21"/>
        <v>175</v>
      </c>
      <c r="O157" s="60">
        <f t="shared" si="21"/>
        <v>378</v>
      </c>
      <c r="P157" s="60">
        <f t="shared" si="21"/>
        <v>4</v>
      </c>
      <c r="Q157" s="60">
        <f t="shared" si="21"/>
        <v>1</v>
      </c>
      <c r="R157" s="60">
        <f t="shared" si="21"/>
        <v>2</v>
      </c>
      <c r="S157" s="60">
        <f t="shared" si="21"/>
        <v>0</v>
      </c>
      <c r="T157" s="60">
        <f t="shared" si="21"/>
        <v>4</v>
      </c>
      <c r="U157" s="60">
        <f t="shared" si="21"/>
        <v>0</v>
      </c>
      <c r="V157" s="60">
        <f t="shared" si="21"/>
        <v>0</v>
      </c>
      <c r="W157" s="60">
        <f t="shared" si="21"/>
        <v>1</v>
      </c>
      <c r="X157" s="60">
        <f t="shared" si="21"/>
        <v>0</v>
      </c>
      <c r="Y157" s="60">
        <f t="shared" si="21"/>
        <v>3</v>
      </c>
      <c r="Z157" s="60">
        <f t="shared" si="21"/>
        <v>71</v>
      </c>
      <c r="AA157" s="60">
        <f t="shared" si="21"/>
        <v>47</v>
      </c>
      <c r="AB157" s="60">
        <f t="shared" si="21"/>
        <v>1117</v>
      </c>
      <c r="AC157" s="60">
        <f t="shared" si="21"/>
        <v>591</v>
      </c>
      <c r="AD157" s="60">
        <f t="shared" si="21"/>
        <v>1</v>
      </c>
      <c r="AE157" s="60">
        <f t="shared" si="21"/>
        <v>4</v>
      </c>
      <c r="AF157" s="60">
        <f t="shared" si="21"/>
        <v>43</v>
      </c>
      <c r="AG157" s="60">
        <f t="shared" si="21"/>
        <v>45</v>
      </c>
      <c r="AH157" s="60">
        <f t="shared" si="21"/>
        <v>0</v>
      </c>
      <c r="AI157" s="60">
        <f t="shared" si="21"/>
        <v>6</v>
      </c>
      <c r="AJ157" s="60">
        <f t="shared" si="21"/>
        <v>29</v>
      </c>
      <c r="AK157" s="60">
        <f t="shared" si="21"/>
        <v>1</v>
      </c>
      <c r="AL157" s="60">
        <f aca="true" t="shared" si="22" ref="AL157:AR157">SUM(AL89:AL156)</f>
        <v>0</v>
      </c>
      <c r="AM157" s="60">
        <f t="shared" si="22"/>
        <v>0</v>
      </c>
      <c r="AN157" s="60">
        <f t="shared" si="22"/>
        <v>0</v>
      </c>
      <c r="AO157" s="60">
        <f t="shared" si="22"/>
        <v>0</v>
      </c>
      <c r="AP157" s="60">
        <f t="shared" si="22"/>
        <v>0</v>
      </c>
      <c r="AQ157" s="60">
        <f t="shared" si="22"/>
        <v>0</v>
      </c>
      <c r="AR157" s="60">
        <f t="shared" si="22"/>
        <v>5</v>
      </c>
    </row>
    <row r="158" spans="2:44" ht="15" thickBot="1">
      <c r="B158" s="67" t="s">
        <v>777</v>
      </c>
      <c r="C158" s="68" t="s">
        <v>784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</row>
    <row r="159" spans="2:44" ht="14.25">
      <c r="B159" s="104">
        <v>3001</v>
      </c>
      <c r="C159" s="52" t="s">
        <v>580</v>
      </c>
      <c r="D159" s="42">
        <f aca="true" t="shared" si="23" ref="D159:D190">SUM(F159:AR159)</f>
        <v>17</v>
      </c>
      <c r="E159" s="148">
        <f aca="true" t="shared" si="24" ref="E159:E190">COUNT(F159:AR159)</f>
        <v>5</v>
      </c>
      <c r="F159" s="64"/>
      <c r="G159" s="64"/>
      <c r="H159" s="64"/>
      <c r="I159" s="64"/>
      <c r="J159" s="64">
        <v>4</v>
      </c>
      <c r="K159" s="64"/>
      <c r="L159" s="64">
        <v>1</v>
      </c>
      <c r="M159" s="64"/>
      <c r="N159" s="64"/>
      <c r="O159" s="64"/>
      <c r="P159" s="64">
        <v>2</v>
      </c>
      <c r="Q159" s="64"/>
      <c r="R159" s="64"/>
      <c r="S159" s="64"/>
      <c r="T159" s="64"/>
      <c r="U159" s="64">
        <v>3</v>
      </c>
      <c r="V159" s="64"/>
      <c r="W159" s="64"/>
      <c r="X159" s="64"/>
      <c r="Y159" s="64"/>
      <c r="Z159" s="64"/>
      <c r="AA159" s="64"/>
      <c r="AB159" s="64"/>
      <c r="AC159" s="64"/>
      <c r="AD159" s="64"/>
      <c r="AE159" s="64">
        <v>7</v>
      </c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</row>
    <row r="160" spans="2:44" ht="14.25">
      <c r="B160" s="105">
        <v>3002</v>
      </c>
      <c r="C160" s="53" t="s">
        <v>581</v>
      </c>
      <c r="D160" s="43">
        <f t="shared" si="23"/>
        <v>37</v>
      </c>
      <c r="E160" s="149">
        <f t="shared" si="24"/>
        <v>9</v>
      </c>
      <c r="F160" s="65"/>
      <c r="G160" s="65"/>
      <c r="H160" s="65">
        <v>1</v>
      </c>
      <c r="I160" s="65"/>
      <c r="J160" s="65">
        <v>11</v>
      </c>
      <c r="K160" s="65"/>
      <c r="L160" s="65"/>
      <c r="M160" s="65">
        <v>5</v>
      </c>
      <c r="N160" s="65"/>
      <c r="O160" s="65"/>
      <c r="P160" s="65"/>
      <c r="Q160" s="65">
        <v>1</v>
      </c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>
        <v>1</v>
      </c>
      <c r="AE160" s="65">
        <v>10</v>
      </c>
      <c r="AF160" s="65"/>
      <c r="AG160" s="65">
        <v>1</v>
      </c>
      <c r="AH160" s="65"/>
      <c r="AI160" s="65">
        <v>4</v>
      </c>
      <c r="AJ160" s="65"/>
      <c r="AK160" s="65"/>
      <c r="AL160" s="65">
        <v>3</v>
      </c>
      <c r="AM160" s="65"/>
      <c r="AN160" s="65"/>
      <c r="AO160" s="65"/>
      <c r="AP160" s="65"/>
      <c r="AQ160" s="65"/>
      <c r="AR160" s="65"/>
    </row>
    <row r="161" spans="2:44" ht="14.25">
      <c r="B161" s="105">
        <v>3003</v>
      </c>
      <c r="C161" s="55" t="s">
        <v>582</v>
      </c>
      <c r="D161" s="43">
        <f t="shared" si="23"/>
        <v>342</v>
      </c>
      <c r="E161" s="149">
        <f t="shared" si="24"/>
        <v>15</v>
      </c>
      <c r="F161" s="65"/>
      <c r="G161" s="65"/>
      <c r="H161" s="65">
        <v>21</v>
      </c>
      <c r="I161" s="65"/>
      <c r="J161" s="65">
        <v>19</v>
      </c>
      <c r="K161" s="65"/>
      <c r="L161" s="65"/>
      <c r="M161" s="65">
        <v>14</v>
      </c>
      <c r="N161" s="65"/>
      <c r="O161" s="65"/>
      <c r="P161" s="65">
        <v>83</v>
      </c>
      <c r="Q161" s="65">
        <v>2</v>
      </c>
      <c r="R161" s="65"/>
      <c r="S161" s="65"/>
      <c r="T161" s="65">
        <v>21</v>
      </c>
      <c r="U161" s="65">
        <v>2</v>
      </c>
      <c r="V161" s="65"/>
      <c r="W161" s="65"/>
      <c r="X161" s="65"/>
      <c r="Y161" s="65"/>
      <c r="Z161" s="65">
        <v>3</v>
      </c>
      <c r="AA161" s="65">
        <v>4</v>
      </c>
      <c r="AB161" s="65"/>
      <c r="AC161" s="65"/>
      <c r="AD161" s="65">
        <v>3</v>
      </c>
      <c r="AE161" s="65">
        <v>74</v>
      </c>
      <c r="AF161" s="65"/>
      <c r="AG161" s="65"/>
      <c r="AH161" s="65"/>
      <c r="AI161" s="65">
        <v>3</v>
      </c>
      <c r="AJ161" s="65">
        <v>1</v>
      </c>
      <c r="AK161" s="65">
        <v>71</v>
      </c>
      <c r="AL161" s="65">
        <v>21</v>
      </c>
      <c r="AM161" s="65"/>
      <c r="AN161" s="65"/>
      <c r="AO161" s="65"/>
      <c r="AP161" s="65"/>
      <c r="AQ161" s="65"/>
      <c r="AR161" s="65"/>
    </row>
    <row r="162" spans="2:44" ht="14.25">
      <c r="B162" s="105">
        <v>3010</v>
      </c>
      <c r="C162" s="55" t="s">
        <v>583</v>
      </c>
      <c r="D162" s="43">
        <f t="shared" si="23"/>
        <v>89</v>
      </c>
      <c r="E162" s="149">
        <f t="shared" si="24"/>
        <v>14</v>
      </c>
      <c r="F162" s="65"/>
      <c r="G162" s="65"/>
      <c r="H162" s="65">
        <v>2</v>
      </c>
      <c r="I162" s="65"/>
      <c r="J162" s="65">
        <v>13</v>
      </c>
      <c r="K162" s="65"/>
      <c r="L162" s="65"/>
      <c r="M162" s="65">
        <v>2</v>
      </c>
      <c r="N162" s="65"/>
      <c r="O162" s="65"/>
      <c r="P162" s="65">
        <v>14</v>
      </c>
      <c r="Q162" s="65">
        <v>2</v>
      </c>
      <c r="R162" s="65">
        <v>4</v>
      </c>
      <c r="S162" s="65"/>
      <c r="T162" s="65">
        <v>1</v>
      </c>
      <c r="U162" s="65"/>
      <c r="V162" s="65"/>
      <c r="W162" s="65"/>
      <c r="X162" s="65"/>
      <c r="Y162" s="65"/>
      <c r="Z162" s="65">
        <v>3</v>
      </c>
      <c r="AA162" s="65">
        <v>2</v>
      </c>
      <c r="AB162" s="65"/>
      <c r="AC162" s="65">
        <v>1</v>
      </c>
      <c r="AD162" s="65">
        <v>9</v>
      </c>
      <c r="AE162" s="65">
        <v>29</v>
      </c>
      <c r="AF162" s="65"/>
      <c r="AG162" s="65"/>
      <c r="AH162" s="65">
        <v>2</v>
      </c>
      <c r="AI162" s="65"/>
      <c r="AJ162" s="65"/>
      <c r="AK162" s="65">
        <v>5</v>
      </c>
      <c r="AL162" s="65"/>
      <c r="AM162" s="65"/>
      <c r="AN162" s="65"/>
      <c r="AO162" s="65"/>
      <c r="AP162" s="65"/>
      <c r="AQ162" s="65"/>
      <c r="AR162" s="65"/>
    </row>
    <row r="163" spans="2:44" ht="14.25">
      <c r="B163" s="105">
        <v>3025</v>
      </c>
      <c r="C163" s="55" t="s">
        <v>584</v>
      </c>
      <c r="D163" s="43">
        <f t="shared" si="23"/>
        <v>89</v>
      </c>
      <c r="E163" s="149">
        <f t="shared" si="24"/>
        <v>11</v>
      </c>
      <c r="F163" s="65"/>
      <c r="G163" s="65"/>
      <c r="H163" s="65">
        <v>2</v>
      </c>
      <c r="I163" s="65"/>
      <c r="J163" s="65">
        <v>2</v>
      </c>
      <c r="K163" s="65"/>
      <c r="L163" s="65"/>
      <c r="M163" s="65"/>
      <c r="N163" s="65">
        <v>1</v>
      </c>
      <c r="O163" s="65">
        <v>1</v>
      </c>
      <c r="P163" s="65"/>
      <c r="Q163" s="65">
        <v>2</v>
      </c>
      <c r="R163" s="65"/>
      <c r="S163" s="65"/>
      <c r="T163" s="65"/>
      <c r="U163" s="65"/>
      <c r="V163" s="65"/>
      <c r="W163" s="65"/>
      <c r="X163" s="65"/>
      <c r="Y163" s="65"/>
      <c r="Z163" s="65">
        <v>8</v>
      </c>
      <c r="AA163" s="65">
        <v>3</v>
      </c>
      <c r="AB163" s="65">
        <v>3</v>
      </c>
      <c r="AC163" s="65"/>
      <c r="AD163" s="65">
        <v>26</v>
      </c>
      <c r="AE163" s="65">
        <v>39</v>
      </c>
      <c r="AF163" s="65">
        <v>2</v>
      </c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</row>
    <row r="164" spans="2:44" ht="14.25">
      <c r="B164" s="105">
        <v>3029</v>
      </c>
      <c r="C164" s="55" t="s">
        <v>585</v>
      </c>
      <c r="D164" s="43">
        <f t="shared" si="23"/>
        <v>17</v>
      </c>
      <c r="E164" s="149">
        <f t="shared" si="24"/>
        <v>2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>
        <v>1</v>
      </c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>
        <v>16</v>
      </c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2:44" ht="14.25">
      <c r="B165" s="105">
        <v>3034</v>
      </c>
      <c r="C165" s="55" t="s">
        <v>586</v>
      </c>
      <c r="D165" s="43">
        <f t="shared" si="23"/>
        <v>56</v>
      </c>
      <c r="E165" s="149">
        <f t="shared" si="24"/>
        <v>7</v>
      </c>
      <c r="F165" s="65"/>
      <c r="G165" s="65"/>
      <c r="H165" s="65">
        <v>14</v>
      </c>
      <c r="I165" s="65"/>
      <c r="J165" s="65">
        <v>5</v>
      </c>
      <c r="K165" s="65"/>
      <c r="L165" s="65"/>
      <c r="M165" s="65">
        <v>4</v>
      </c>
      <c r="N165" s="65"/>
      <c r="O165" s="65"/>
      <c r="P165" s="65">
        <v>10</v>
      </c>
      <c r="Q165" s="65"/>
      <c r="R165" s="65"/>
      <c r="S165" s="65">
        <v>2</v>
      </c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>
        <v>2</v>
      </c>
      <c r="AK165" s="65"/>
      <c r="AL165" s="65">
        <v>19</v>
      </c>
      <c r="AM165" s="65"/>
      <c r="AN165" s="65"/>
      <c r="AO165" s="65"/>
      <c r="AP165" s="65"/>
      <c r="AQ165" s="65"/>
      <c r="AR165" s="65"/>
    </row>
    <row r="166" spans="2:44" ht="14.25">
      <c r="B166" s="105">
        <v>3040</v>
      </c>
      <c r="C166" s="55" t="s">
        <v>587</v>
      </c>
      <c r="D166" s="43">
        <f t="shared" si="23"/>
        <v>49</v>
      </c>
      <c r="E166" s="149">
        <f t="shared" si="24"/>
        <v>7</v>
      </c>
      <c r="F166" s="65"/>
      <c r="G166" s="65"/>
      <c r="H166" s="65">
        <v>1</v>
      </c>
      <c r="I166" s="65"/>
      <c r="J166" s="65">
        <v>2</v>
      </c>
      <c r="K166" s="65"/>
      <c r="L166" s="65">
        <v>1</v>
      </c>
      <c r="M166" s="65"/>
      <c r="N166" s="65"/>
      <c r="O166" s="65"/>
      <c r="P166" s="65"/>
      <c r="Q166" s="65"/>
      <c r="R166" s="65">
        <v>1</v>
      </c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>
        <v>40</v>
      </c>
      <c r="AE166" s="65">
        <v>3</v>
      </c>
      <c r="AF166" s="65"/>
      <c r="AG166" s="65"/>
      <c r="AH166" s="65"/>
      <c r="AI166" s="65"/>
      <c r="AJ166" s="65"/>
      <c r="AK166" s="65">
        <v>1</v>
      </c>
      <c r="AL166" s="65"/>
      <c r="AM166" s="65"/>
      <c r="AN166" s="65"/>
      <c r="AO166" s="65"/>
      <c r="AP166" s="65"/>
      <c r="AQ166" s="65"/>
      <c r="AR166" s="65"/>
    </row>
    <row r="167" spans="2:44" ht="14.25">
      <c r="B167" s="105">
        <v>3063</v>
      </c>
      <c r="C167" s="55" t="s">
        <v>588</v>
      </c>
      <c r="D167" s="43">
        <f t="shared" si="23"/>
        <v>146</v>
      </c>
      <c r="E167" s="149">
        <f t="shared" si="24"/>
        <v>9</v>
      </c>
      <c r="F167" s="65"/>
      <c r="G167" s="65"/>
      <c r="H167" s="65"/>
      <c r="I167" s="65"/>
      <c r="J167" s="65">
        <v>32</v>
      </c>
      <c r="K167" s="65"/>
      <c r="L167" s="65"/>
      <c r="M167" s="65"/>
      <c r="N167" s="65"/>
      <c r="O167" s="65"/>
      <c r="P167" s="65">
        <v>6</v>
      </c>
      <c r="Q167" s="65">
        <v>18</v>
      </c>
      <c r="R167" s="65">
        <v>3</v>
      </c>
      <c r="S167" s="65"/>
      <c r="T167" s="65">
        <v>1</v>
      </c>
      <c r="U167" s="65"/>
      <c r="V167" s="65"/>
      <c r="W167" s="65"/>
      <c r="X167" s="65"/>
      <c r="Y167" s="65"/>
      <c r="Z167" s="65"/>
      <c r="AA167" s="65"/>
      <c r="AB167" s="65"/>
      <c r="AC167" s="65"/>
      <c r="AD167" s="65">
        <v>20</v>
      </c>
      <c r="AE167" s="65">
        <v>59</v>
      </c>
      <c r="AF167" s="65"/>
      <c r="AG167" s="65"/>
      <c r="AH167" s="65"/>
      <c r="AI167" s="65">
        <v>3</v>
      </c>
      <c r="AJ167" s="65"/>
      <c r="AK167" s="65"/>
      <c r="AL167" s="65">
        <v>4</v>
      </c>
      <c r="AM167" s="65"/>
      <c r="AN167" s="65"/>
      <c r="AO167" s="65"/>
      <c r="AP167" s="65"/>
      <c r="AQ167" s="65"/>
      <c r="AR167" s="65"/>
    </row>
    <row r="168" spans="2:44" ht="14.25">
      <c r="B168" s="105">
        <v>3065</v>
      </c>
      <c r="C168" s="55" t="s">
        <v>589</v>
      </c>
      <c r="D168" s="43">
        <f t="shared" si="23"/>
        <v>7</v>
      </c>
      <c r="E168" s="149">
        <f t="shared" si="24"/>
        <v>3</v>
      </c>
      <c r="F168" s="65"/>
      <c r="G168" s="65"/>
      <c r="H168" s="65"/>
      <c r="I168" s="65"/>
      <c r="J168" s="65">
        <v>2</v>
      </c>
      <c r="K168" s="65"/>
      <c r="L168" s="65"/>
      <c r="M168" s="65"/>
      <c r="N168" s="65"/>
      <c r="O168" s="65"/>
      <c r="P168" s="65">
        <v>1</v>
      </c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>
        <v>4</v>
      </c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</row>
    <row r="169" spans="2:44" ht="14.25">
      <c r="B169" s="105">
        <v>3082</v>
      </c>
      <c r="C169" s="55" t="s">
        <v>590</v>
      </c>
      <c r="D169" s="43">
        <f t="shared" si="23"/>
        <v>24</v>
      </c>
      <c r="E169" s="149">
        <f t="shared" si="24"/>
        <v>2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>
        <v>1</v>
      </c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>
        <v>23</v>
      </c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</row>
    <row r="170" spans="2:44" ht="14.25">
      <c r="B170" s="105">
        <v>3084</v>
      </c>
      <c r="C170" s="55" t="s">
        <v>591</v>
      </c>
      <c r="D170" s="43">
        <f t="shared" si="23"/>
        <v>173</v>
      </c>
      <c r="E170" s="149">
        <f t="shared" si="24"/>
        <v>7</v>
      </c>
      <c r="F170" s="65"/>
      <c r="G170" s="65"/>
      <c r="H170" s="65">
        <v>4</v>
      </c>
      <c r="I170" s="65"/>
      <c r="J170" s="65">
        <v>14</v>
      </c>
      <c r="K170" s="65"/>
      <c r="L170" s="65"/>
      <c r="M170" s="65"/>
      <c r="N170" s="65"/>
      <c r="O170" s="65"/>
      <c r="P170" s="65">
        <v>42</v>
      </c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>
        <v>4</v>
      </c>
      <c r="AE170" s="65">
        <v>81</v>
      </c>
      <c r="AF170" s="65"/>
      <c r="AG170" s="65"/>
      <c r="AH170" s="65"/>
      <c r="AI170" s="65"/>
      <c r="AJ170" s="65"/>
      <c r="AK170" s="65">
        <v>18</v>
      </c>
      <c r="AL170" s="65">
        <v>10</v>
      </c>
      <c r="AM170" s="65"/>
      <c r="AN170" s="65"/>
      <c r="AO170" s="65"/>
      <c r="AP170" s="65"/>
      <c r="AQ170" s="65"/>
      <c r="AR170" s="65"/>
    </row>
    <row r="171" spans="2:44" ht="14.25">
      <c r="B171" s="105">
        <v>3091</v>
      </c>
      <c r="C171" s="55" t="s">
        <v>592</v>
      </c>
      <c r="D171" s="43">
        <f t="shared" si="23"/>
        <v>262</v>
      </c>
      <c r="E171" s="149">
        <f t="shared" si="24"/>
        <v>11</v>
      </c>
      <c r="F171" s="65">
        <v>2</v>
      </c>
      <c r="G171" s="65"/>
      <c r="H171" s="65">
        <v>11</v>
      </c>
      <c r="I171" s="65"/>
      <c r="J171" s="65">
        <v>25</v>
      </c>
      <c r="K171" s="65"/>
      <c r="L171" s="65"/>
      <c r="M171" s="65">
        <v>2</v>
      </c>
      <c r="N171" s="65"/>
      <c r="O171" s="65"/>
      <c r="P171" s="65">
        <v>53</v>
      </c>
      <c r="Q171" s="65"/>
      <c r="R171" s="65"/>
      <c r="S171" s="65">
        <v>1</v>
      </c>
      <c r="T171" s="65">
        <v>3</v>
      </c>
      <c r="U171" s="65"/>
      <c r="V171" s="65"/>
      <c r="W171" s="65"/>
      <c r="X171" s="65"/>
      <c r="Y171" s="65"/>
      <c r="Z171" s="65"/>
      <c r="AA171" s="65"/>
      <c r="AB171" s="65"/>
      <c r="AC171" s="65"/>
      <c r="AD171" s="65">
        <v>2</v>
      </c>
      <c r="AE171" s="65">
        <v>152</v>
      </c>
      <c r="AF171" s="65"/>
      <c r="AG171" s="65"/>
      <c r="AH171" s="65"/>
      <c r="AI171" s="65"/>
      <c r="AJ171" s="65"/>
      <c r="AK171" s="65">
        <v>1</v>
      </c>
      <c r="AL171" s="65">
        <v>10</v>
      </c>
      <c r="AM171" s="65"/>
      <c r="AN171" s="65"/>
      <c r="AO171" s="65"/>
      <c r="AP171" s="65"/>
      <c r="AQ171" s="65"/>
      <c r="AR171" s="65"/>
    </row>
    <row r="172" spans="2:44" ht="14.25">
      <c r="B172" s="105">
        <v>3103</v>
      </c>
      <c r="C172" s="55" t="s">
        <v>593</v>
      </c>
      <c r="D172" s="43">
        <f t="shared" si="23"/>
        <v>493</v>
      </c>
      <c r="E172" s="149">
        <f t="shared" si="24"/>
        <v>10</v>
      </c>
      <c r="F172" s="65"/>
      <c r="G172" s="65"/>
      <c r="H172" s="65">
        <v>12</v>
      </c>
      <c r="I172" s="65"/>
      <c r="J172" s="65">
        <v>28</v>
      </c>
      <c r="K172" s="65"/>
      <c r="L172" s="65"/>
      <c r="M172" s="65">
        <v>7</v>
      </c>
      <c r="N172" s="65"/>
      <c r="O172" s="65"/>
      <c r="P172" s="65">
        <v>46</v>
      </c>
      <c r="Q172" s="65"/>
      <c r="R172" s="65">
        <v>3</v>
      </c>
      <c r="S172" s="65"/>
      <c r="T172" s="65">
        <v>4</v>
      </c>
      <c r="U172" s="65"/>
      <c r="V172" s="65"/>
      <c r="W172" s="65"/>
      <c r="X172" s="65"/>
      <c r="Y172" s="65"/>
      <c r="Z172" s="65"/>
      <c r="AA172" s="65"/>
      <c r="AB172" s="65"/>
      <c r="AC172" s="65"/>
      <c r="AD172" s="65">
        <v>2</v>
      </c>
      <c r="AE172" s="65">
        <v>384</v>
      </c>
      <c r="AF172" s="65"/>
      <c r="AG172" s="65"/>
      <c r="AH172" s="65"/>
      <c r="AI172" s="65"/>
      <c r="AJ172" s="65"/>
      <c r="AK172" s="65">
        <v>3</v>
      </c>
      <c r="AL172" s="65">
        <v>4</v>
      </c>
      <c r="AM172" s="65"/>
      <c r="AN172" s="65"/>
      <c r="AO172" s="65"/>
      <c r="AP172" s="65"/>
      <c r="AQ172" s="65"/>
      <c r="AR172" s="65"/>
    </row>
    <row r="173" spans="2:44" ht="14.25">
      <c r="B173" s="105">
        <v>3105</v>
      </c>
      <c r="C173" s="55" t="s">
        <v>594</v>
      </c>
      <c r="D173" s="43">
        <f t="shared" si="23"/>
        <v>261</v>
      </c>
      <c r="E173" s="149">
        <f t="shared" si="24"/>
        <v>17</v>
      </c>
      <c r="F173" s="65"/>
      <c r="G173" s="65"/>
      <c r="H173" s="65">
        <v>12</v>
      </c>
      <c r="I173" s="65"/>
      <c r="J173" s="65">
        <v>44</v>
      </c>
      <c r="K173" s="65"/>
      <c r="L173" s="65">
        <v>2</v>
      </c>
      <c r="M173" s="65">
        <v>3</v>
      </c>
      <c r="N173" s="65"/>
      <c r="O173" s="65"/>
      <c r="P173" s="65">
        <v>74</v>
      </c>
      <c r="Q173" s="65"/>
      <c r="R173" s="65">
        <v>2</v>
      </c>
      <c r="S173" s="65">
        <v>2</v>
      </c>
      <c r="T173" s="65">
        <v>2</v>
      </c>
      <c r="U173" s="65">
        <v>3</v>
      </c>
      <c r="V173" s="65"/>
      <c r="W173" s="65"/>
      <c r="X173" s="65"/>
      <c r="Y173" s="65">
        <v>2</v>
      </c>
      <c r="Z173" s="65">
        <v>55</v>
      </c>
      <c r="AA173" s="65"/>
      <c r="AB173" s="65">
        <v>1</v>
      </c>
      <c r="AC173" s="65"/>
      <c r="AD173" s="65">
        <v>5</v>
      </c>
      <c r="AE173" s="65">
        <v>34</v>
      </c>
      <c r="AF173" s="65"/>
      <c r="AG173" s="65"/>
      <c r="AH173" s="65"/>
      <c r="AI173" s="65"/>
      <c r="AJ173" s="65">
        <v>1</v>
      </c>
      <c r="AK173" s="65">
        <v>1</v>
      </c>
      <c r="AL173" s="65">
        <v>18</v>
      </c>
      <c r="AM173" s="65"/>
      <c r="AN173" s="65"/>
      <c r="AO173" s="65"/>
      <c r="AP173" s="65"/>
      <c r="AQ173" s="65"/>
      <c r="AR173" s="65"/>
    </row>
    <row r="174" spans="2:44" ht="14.25">
      <c r="B174" s="105">
        <v>3107</v>
      </c>
      <c r="C174" s="55" t="s">
        <v>595</v>
      </c>
      <c r="D174" s="43">
        <f t="shared" si="23"/>
        <v>12</v>
      </c>
      <c r="E174" s="149">
        <f t="shared" si="24"/>
        <v>5</v>
      </c>
      <c r="F174" s="65"/>
      <c r="G174" s="65"/>
      <c r="H174" s="65"/>
      <c r="I174" s="65"/>
      <c r="J174" s="65">
        <v>6</v>
      </c>
      <c r="K174" s="65"/>
      <c r="L174" s="65"/>
      <c r="M174" s="65"/>
      <c r="N174" s="65"/>
      <c r="O174" s="65"/>
      <c r="P174" s="65">
        <v>2</v>
      </c>
      <c r="Q174" s="65">
        <v>2</v>
      </c>
      <c r="R174" s="65">
        <v>1</v>
      </c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>
        <v>1</v>
      </c>
      <c r="AM174" s="65"/>
      <c r="AN174" s="65"/>
      <c r="AO174" s="65"/>
      <c r="AP174" s="65"/>
      <c r="AQ174" s="65"/>
      <c r="AR174" s="65"/>
    </row>
    <row r="175" spans="2:44" ht="14.25">
      <c r="B175" s="107">
        <v>3116</v>
      </c>
      <c r="C175" s="55" t="s">
        <v>596</v>
      </c>
      <c r="D175" s="43">
        <f t="shared" si="23"/>
        <v>50</v>
      </c>
      <c r="E175" s="149">
        <f t="shared" si="24"/>
        <v>9</v>
      </c>
      <c r="F175" s="65"/>
      <c r="G175" s="65">
        <v>1</v>
      </c>
      <c r="H175" s="65"/>
      <c r="I175" s="65"/>
      <c r="J175" s="65">
        <v>2</v>
      </c>
      <c r="K175" s="65"/>
      <c r="L175" s="65"/>
      <c r="M175" s="65">
        <v>2</v>
      </c>
      <c r="N175" s="65"/>
      <c r="O175" s="65"/>
      <c r="P175" s="65">
        <v>4</v>
      </c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>
        <v>23</v>
      </c>
      <c r="AE175" s="65">
        <v>5</v>
      </c>
      <c r="AF175" s="65">
        <v>6</v>
      </c>
      <c r="AG175" s="65"/>
      <c r="AH175" s="65"/>
      <c r="AI175" s="65">
        <v>6</v>
      </c>
      <c r="AJ175" s="65">
        <v>1</v>
      </c>
      <c r="AK175" s="65"/>
      <c r="AL175" s="65"/>
      <c r="AM175" s="65"/>
      <c r="AN175" s="65"/>
      <c r="AO175" s="65"/>
      <c r="AP175" s="65"/>
      <c r="AQ175" s="65"/>
      <c r="AR175" s="65"/>
    </row>
    <row r="176" spans="2:44" ht="14.25">
      <c r="B176" s="105">
        <v>3135</v>
      </c>
      <c r="C176" s="55" t="s">
        <v>597</v>
      </c>
      <c r="D176" s="43">
        <f t="shared" si="23"/>
        <v>149</v>
      </c>
      <c r="E176" s="149">
        <f t="shared" si="24"/>
        <v>13</v>
      </c>
      <c r="F176" s="65"/>
      <c r="G176" s="65"/>
      <c r="H176" s="65">
        <v>4</v>
      </c>
      <c r="I176" s="65"/>
      <c r="J176" s="65">
        <v>54</v>
      </c>
      <c r="K176" s="65"/>
      <c r="L176" s="65"/>
      <c r="M176" s="65">
        <v>3</v>
      </c>
      <c r="N176" s="65"/>
      <c r="O176" s="65"/>
      <c r="P176" s="65">
        <v>1</v>
      </c>
      <c r="Q176" s="65">
        <v>22</v>
      </c>
      <c r="R176" s="65"/>
      <c r="S176" s="65"/>
      <c r="T176" s="65">
        <v>5</v>
      </c>
      <c r="U176" s="65"/>
      <c r="V176" s="65"/>
      <c r="W176" s="65"/>
      <c r="X176" s="65"/>
      <c r="Y176" s="65">
        <v>1</v>
      </c>
      <c r="Z176" s="65"/>
      <c r="AA176" s="65"/>
      <c r="AB176" s="65"/>
      <c r="AC176" s="65"/>
      <c r="AD176" s="65">
        <v>2</v>
      </c>
      <c r="AE176" s="65">
        <v>40</v>
      </c>
      <c r="AF176" s="65"/>
      <c r="AG176" s="65"/>
      <c r="AH176" s="65"/>
      <c r="AI176" s="65">
        <v>7</v>
      </c>
      <c r="AJ176" s="65">
        <v>2</v>
      </c>
      <c r="AK176" s="65">
        <v>2</v>
      </c>
      <c r="AL176" s="65">
        <v>6</v>
      </c>
      <c r="AM176" s="65"/>
      <c r="AN176" s="65"/>
      <c r="AO176" s="65"/>
      <c r="AP176" s="65"/>
      <c r="AQ176" s="65"/>
      <c r="AR176" s="65"/>
    </row>
    <row r="177" spans="2:44" ht="14.25">
      <c r="B177" s="105">
        <v>3139</v>
      </c>
      <c r="C177" s="55" t="s">
        <v>598</v>
      </c>
      <c r="D177" s="43">
        <f t="shared" si="23"/>
        <v>112</v>
      </c>
      <c r="E177" s="149">
        <f t="shared" si="24"/>
        <v>10</v>
      </c>
      <c r="F177" s="65"/>
      <c r="G177" s="65">
        <v>1</v>
      </c>
      <c r="H177" s="65"/>
      <c r="I177" s="65"/>
      <c r="J177" s="65">
        <v>5</v>
      </c>
      <c r="K177" s="65"/>
      <c r="L177" s="65"/>
      <c r="M177" s="65"/>
      <c r="N177" s="65"/>
      <c r="O177" s="65"/>
      <c r="P177" s="65">
        <v>8</v>
      </c>
      <c r="Q177" s="65"/>
      <c r="R177" s="65"/>
      <c r="S177" s="65"/>
      <c r="T177" s="65"/>
      <c r="U177" s="65"/>
      <c r="V177" s="65"/>
      <c r="W177" s="65"/>
      <c r="X177" s="65"/>
      <c r="Y177" s="65">
        <v>5</v>
      </c>
      <c r="Z177" s="65"/>
      <c r="AA177" s="65">
        <v>39</v>
      </c>
      <c r="AB177" s="65">
        <v>2</v>
      </c>
      <c r="AC177" s="65"/>
      <c r="AD177" s="65">
        <v>44</v>
      </c>
      <c r="AE177" s="65">
        <v>5</v>
      </c>
      <c r="AF177" s="65"/>
      <c r="AG177" s="65"/>
      <c r="AH177" s="65"/>
      <c r="AI177" s="65">
        <v>2</v>
      </c>
      <c r="AJ177" s="65"/>
      <c r="AK177" s="65">
        <v>1</v>
      </c>
      <c r="AL177" s="65"/>
      <c r="AM177" s="65"/>
      <c r="AN177" s="65"/>
      <c r="AO177" s="65"/>
      <c r="AP177" s="65"/>
      <c r="AQ177" s="65"/>
      <c r="AR177" s="65"/>
    </row>
    <row r="178" spans="2:44" ht="14.25">
      <c r="B178" s="105">
        <v>3140</v>
      </c>
      <c r="C178" s="55" t="s">
        <v>599</v>
      </c>
      <c r="D178" s="43">
        <f t="shared" si="23"/>
        <v>673</v>
      </c>
      <c r="E178" s="149">
        <f t="shared" si="24"/>
        <v>11</v>
      </c>
      <c r="F178" s="65"/>
      <c r="G178" s="65">
        <v>4</v>
      </c>
      <c r="H178" s="65">
        <v>51</v>
      </c>
      <c r="I178" s="65"/>
      <c r="J178" s="65">
        <v>47</v>
      </c>
      <c r="K178" s="65"/>
      <c r="L178" s="65"/>
      <c r="M178" s="65">
        <v>4</v>
      </c>
      <c r="N178" s="65"/>
      <c r="O178" s="65"/>
      <c r="P178" s="65">
        <v>406</v>
      </c>
      <c r="Q178" s="65"/>
      <c r="R178" s="65"/>
      <c r="S178" s="65">
        <v>2</v>
      </c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>
        <v>5</v>
      </c>
      <c r="AE178" s="65">
        <v>63</v>
      </c>
      <c r="AF178" s="65"/>
      <c r="AG178" s="65"/>
      <c r="AH178" s="65"/>
      <c r="AI178" s="65"/>
      <c r="AJ178" s="65">
        <v>10</v>
      </c>
      <c r="AK178" s="65">
        <v>18</v>
      </c>
      <c r="AL178" s="65">
        <v>63</v>
      </c>
      <c r="AM178" s="65"/>
      <c r="AN178" s="65"/>
      <c r="AO178" s="65"/>
      <c r="AP178" s="65"/>
      <c r="AQ178" s="65"/>
      <c r="AR178" s="65"/>
    </row>
    <row r="179" spans="2:44" ht="14.25">
      <c r="B179" s="105">
        <v>3143</v>
      </c>
      <c r="C179" s="55" t="s">
        <v>600</v>
      </c>
      <c r="D179" s="43">
        <f t="shared" si="23"/>
        <v>161</v>
      </c>
      <c r="E179" s="149">
        <f t="shared" si="24"/>
        <v>14</v>
      </c>
      <c r="F179" s="65"/>
      <c r="G179" s="65"/>
      <c r="H179" s="65">
        <v>5</v>
      </c>
      <c r="I179" s="65"/>
      <c r="J179" s="65">
        <v>12</v>
      </c>
      <c r="K179" s="65"/>
      <c r="L179" s="65"/>
      <c r="M179" s="65">
        <v>4</v>
      </c>
      <c r="N179" s="65"/>
      <c r="O179" s="65"/>
      <c r="P179" s="65">
        <v>20</v>
      </c>
      <c r="Q179" s="65">
        <v>2</v>
      </c>
      <c r="R179" s="65">
        <v>1</v>
      </c>
      <c r="S179" s="65">
        <v>2</v>
      </c>
      <c r="T179" s="65">
        <v>6</v>
      </c>
      <c r="U179" s="65"/>
      <c r="V179" s="65"/>
      <c r="W179" s="65"/>
      <c r="X179" s="65"/>
      <c r="Y179" s="65">
        <v>2</v>
      </c>
      <c r="Z179" s="65">
        <v>9</v>
      </c>
      <c r="AA179" s="65">
        <v>1</v>
      </c>
      <c r="AB179" s="65"/>
      <c r="AC179" s="65"/>
      <c r="AD179" s="65">
        <v>8</v>
      </c>
      <c r="AE179" s="65">
        <v>61</v>
      </c>
      <c r="AF179" s="65"/>
      <c r="AG179" s="65"/>
      <c r="AH179" s="65"/>
      <c r="AI179" s="65"/>
      <c r="AJ179" s="65"/>
      <c r="AK179" s="65">
        <v>28</v>
      </c>
      <c r="AL179" s="65"/>
      <c r="AM179" s="65"/>
      <c r="AN179" s="65"/>
      <c r="AO179" s="65"/>
      <c r="AP179" s="65"/>
      <c r="AQ179" s="65"/>
      <c r="AR179" s="65"/>
    </row>
    <row r="180" spans="2:44" ht="14.25">
      <c r="B180" s="105">
        <v>3149</v>
      </c>
      <c r="C180" s="55" t="s">
        <v>601</v>
      </c>
      <c r="D180" s="43">
        <f t="shared" si="23"/>
        <v>157</v>
      </c>
      <c r="E180" s="149">
        <f t="shared" si="24"/>
        <v>13</v>
      </c>
      <c r="F180" s="65"/>
      <c r="G180" s="65"/>
      <c r="H180" s="65"/>
      <c r="I180" s="65"/>
      <c r="J180" s="65">
        <v>10</v>
      </c>
      <c r="K180" s="65"/>
      <c r="L180" s="65"/>
      <c r="M180" s="65"/>
      <c r="N180" s="65">
        <v>2</v>
      </c>
      <c r="O180" s="65"/>
      <c r="P180" s="65">
        <v>6</v>
      </c>
      <c r="Q180" s="65">
        <v>2</v>
      </c>
      <c r="R180" s="65">
        <v>1</v>
      </c>
      <c r="S180" s="65"/>
      <c r="T180" s="65">
        <v>4</v>
      </c>
      <c r="U180" s="65"/>
      <c r="V180" s="65"/>
      <c r="W180" s="65"/>
      <c r="X180" s="65"/>
      <c r="Y180" s="65"/>
      <c r="Z180" s="65">
        <v>7</v>
      </c>
      <c r="AA180" s="65">
        <v>2</v>
      </c>
      <c r="AB180" s="65">
        <v>4</v>
      </c>
      <c r="AC180" s="65"/>
      <c r="AD180" s="65">
        <v>51</v>
      </c>
      <c r="AE180" s="65">
        <v>13</v>
      </c>
      <c r="AF180" s="65"/>
      <c r="AG180" s="65"/>
      <c r="AH180" s="65"/>
      <c r="AI180" s="65"/>
      <c r="AJ180" s="65">
        <v>53</v>
      </c>
      <c r="AK180" s="65">
        <v>2</v>
      </c>
      <c r="AL180" s="65"/>
      <c r="AM180" s="65"/>
      <c r="AN180" s="65"/>
      <c r="AO180" s="65"/>
      <c r="AP180" s="65"/>
      <c r="AQ180" s="65"/>
      <c r="AR180" s="65"/>
    </row>
    <row r="181" spans="2:44" ht="14.25">
      <c r="B181" s="105">
        <v>3150</v>
      </c>
      <c r="C181" s="55" t="s">
        <v>602</v>
      </c>
      <c r="D181" s="43">
        <f t="shared" si="23"/>
        <v>195</v>
      </c>
      <c r="E181" s="149">
        <f t="shared" si="24"/>
        <v>16</v>
      </c>
      <c r="F181" s="65"/>
      <c r="G181" s="65"/>
      <c r="H181" s="65">
        <v>2</v>
      </c>
      <c r="I181" s="65"/>
      <c r="J181" s="65">
        <v>9</v>
      </c>
      <c r="K181" s="65"/>
      <c r="L181" s="65">
        <v>1</v>
      </c>
      <c r="M181" s="65">
        <v>2</v>
      </c>
      <c r="N181" s="65">
        <v>1</v>
      </c>
      <c r="O181" s="65">
        <v>2</v>
      </c>
      <c r="P181" s="65">
        <v>9</v>
      </c>
      <c r="Q181" s="65">
        <v>3</v>
      </c>
      <c r="R181" s="65">
        <v>1</v>
      </c>
      <c r="S181" s="65"/>
      <c r="T181" s="65">
        <v>5</v>
      </c>
      <c r="U181" s="65"/>
      <c r="V181" s="65"/>
      <c r="W181" s="65"/>
      <c r="X181" s="65"/>
      <c r="Y181" s="65"/>
      <c r="Z181" s="65">
        <v>4</v>
      </c>
      <c r="AA181" s="65">
        <v>2</v>
      </c>
      <c r="AB181" s="65">
        <v>2</v>
      </c>
      <c r="AC181" s="65"/>
      <c r="AD181" s="65">
        <v>27</v>
      </c>
      <c r="AE181" s="65">
        <v>124</v>
      </c>
      <c r="AF181" s="65"/>
      <c r="AG181" s="65"/>
      <c r="AH181" s="65"/>
      <c r="AI181" s="65"/>
      <c r="AJ181" s="65"/>
      <c r="AK181" s="65">
        <v>1</v>
      </c>
      <c r="AL181" s="65"/>
      <c r="AM181" s="65"/>
      <c r="AN181" s="65"/>
      <c r="AO181" s="65"/>
      <c r="AP181" s="65"/>
      <c r="AQ181" s="65"/>
      <c r="AR181" s="65"/>
    </row>
    <row r="182" spans="2:44" ht="14.25">
      <c r="B182" s="105">
        <v>3159</v>
      </c>
      <c r="C182" s="55" t="s">
        <v>603</v>
      </c>
      <c r="D182" s="43">
        <f t="shared" si="23"/>
        <v>15</v>
      </c>
      <c r="E182" s="149">
        <f t="shared" si="24"/>
        <v>2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>
        <v>10</v>
      </c>
      <c r="AE182" s="65">
        <v>5</v>
      </c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</row>
    <row r="183" spans="2:44" ht="14.25">
      <c r="B183" s="105">
        <v>3163</v>
      </c>
      <c r="C183" s="55" t="s">
        <v>604</v>
      </c>
      <c r="D183" s="43">
        <f t="shared" si="23"/>
        <v>1115</v>
      </c>
      <c r="E183" s="149">
        <f t="shared" si="24"/>
        <v>23</v>
      </c>
      <c r="F183" s="65">
        <v>1</v>
      </c>
      <c r="G183" s="65">
        <v>4</v>
      </c>
      <c r="H183" s="65">
        <v>17</v>
      </c>
      <c r="I183" s="65">
        <v>3</v>
      </c>
      <c r="J183" s="65">
        <v>703</v>
      </c>
      <c r="K183" s="65"/>
      <c r="L183" s="65">
        <v>2</v>
      </c>
      <c r="M183" s="65">
        <v>7</v>
      </c>
      <c r="N183" s="65"/>
      <c r="O183" s="65"/>
      <c r="P183" s="65">
        <v>66</v>
      </c>
      <c r="Q183" s="65">
        <v>36</v>
      </c>
      <c r="R183" s="65">
        <v>2</v>
      </c>
      <c r="S183" s="65"/>
      <c r="T183" s="65">
        <v>9</v>
      </c>
      <c r="U183" s="65">
        <v>1</v>
      </c>
      <c r="V183" s="65"/>
      <c r="W183" s="65"/>
      <c r="X183" s="65"/>
      <c r="Y183" s="65">
        <v>1</v>
      </c>
      <c r="Z183" s="65">
        <v>89</v>
      </c>
      <c r="AA183" s="65">
        <v>2</v>
      </c>
      <c r="AB183" s="65"/>
      <c r="AC183" s="65"/>
      <c r="AD183" s="65">
        <v>14</v>
      </c>
      <c r="AE183" s="65">
        <v>121</v>
      </c>
      <c r="AF183" s="65"/>
      <c r="AG183" s="65">
        <v>2</v>
      </c>
      <c r="AH183" s="65">
        <v>2</v>
      </c>
      <c r="AI183" s="65">
        <v>6</v>
      </c>
      <c r="AJ183" s="65">
        <v>6</v>
      </c>
      <c r="AK183" s="65">
        <v>2</v>
      </c>
      <c r="AL183" s="65">
        <v>19</v>
      </c>
      <c r="AM183" s="65"/>
      <c r="AN183" s="65"/>
      <c r="AO183" s="65"/>
      <c r="AP183" s="65"/>
      <c r="AQ183" s="65"/>
      <c r="AR183" s="65"/>
    </row>
    <row r="184" spans="2:44" ht="14.25">
      <c r="B184" s="105">
        <v>3182</v>
      </c>
      <c r="C184" s="55" t="s">
        <v>605</v>
      </c>
      <c r="D184" s="43">
        <f t="shared" si="23"/>
        <v>59</v>
      </c>
      <c r="E184" s="149">
        <f t="shared" si="24"/>
        <v>10</v>
      </c>
      <c r="F184" s="65"/>
      <c r="G184" s="65"/>
      <c r="H184" s="65">
        <v>1</v>
      </c>
      <c r="I184" s="65"/>
      <c r="J184" s="65">
        <v>2</v>
      </c>
      <c r="K184" s="65"/>
      <c r="L184" s="65"/>
      <c r="M184" s="65">
        <v>2</v>
      </c>
      <c r="N184" s="65"/>
      <c r="O184" s="65"/>
      <c r="P184" s="65">
        <v>2</v>
      </c>
      <c r="Q184" s="65">
        <v>2</v>
      </c>
      <c r="R184" s="65"/>
      <c r="S184" s="65"/>
      <c r="T184" s="65"/>
      <c r="U184" s="65"/>
      <c r="V184" s="65"/>
      <c r="W184" s="65"/>
      <c r="X184" s="65"/>
      <c r="Y184" s="65"/>
      <c r="Z184" s="65">
        <v>3</v>
      </c>
      <c r="AA184" s="65">
        <v>6</v>
      </c>
      <c r="AB184" s="65"/>
      <c r="AC184" s="65"/>
      <c r="AD184" s="65">
        <v>38</v>
      </c>
      <c r="AE184" s="65"/>
      <c r="AF184" s="65"/>
      <c r="AG184" s="65"/>
      <c r="AH184" s="65"/>
      <c r="AI184" s="65">
        <v>2</v>
      </c>
      <c r="AJ184" s="65"/>
      <c r="AK184" s="65"/>
      <c r="AL184" s="65"/>
      <c r="AM184" s="65"/>
      <c r="AN184" s="65"/>
      <c r="AO184" s="65"/>
      <c r="AP184" s="65"/>
      <c r="AQ184" s="65"/>
      <c r="AR184" s="65">
        <v>1</v>
      </c>
    </row>
    <row r="185" spans="2:44" ht="14.25">
      <c r="B185" s="105">
        <v>3196</v>
      </c>
      <c r="C185" s="55" t="s">
        <v>606</v>
      </c>
      <c r="D185" s="43">
        <f t="shared" si="23"/>
        <v>192</v>
      </c>
      <c r="E185" s="149">
        <f t="shared" si="24"/>
        <v>9</v>
      </c>
      <c r="F185" s="65"/>
      <c r="G185" s="65"/>
      <c r="H185" s="65">
        <v>5</v>
      </c>
      <c r="I185" s="65"/>
      <c r="J185" s="65">
        <v>60</v>
      </c>
      <c r="K185" s="65"/>
      <c r="L185" s="65"/>
      <c r="M185" s="65">
        <v>1</v>
      </c>
      <c r="N185" s="65"/>
      <c r="O185" s="65"/>
      <c r="P185" s="65">
        <v>37</v>
      </c>
      <c r="Q185" s="65">
        <v>10</v>
      </c>
      <c r="R185" s="65"/>
      <c r="S185" s="65"/>
      <c r="T185" s="65"/>
      <c r="U185" s="65"/>
      <c r="V185" s="65"/>
      <c r="W185" s="65"/>
      <c r="X185" s="65"/>
      <c r="Y185" s="65"/>
      <c r="Z185" s="65"/>
      <c r="AA185" s="65">
        <v>2</v>
      </c>
      <c r="AB185" s="65"/>
      <c r="AC185" s="65"/>
      <c r="AD185" s="65">
        <v>3</v>
      </c>
      <c r="AE185" s="65">
        <v>70</v>
      </c>
      <c r="AF185" s="65"/>
      <c r="AG185" s="65"/>
      <c r="AH185" s="65"/>
      <c r="AI185" s="65"/>
      <c r="AJ185" s="65"/>
      <c r="AK185" s="65"/>
      <c r="AL185" s="65">
        <v>4</v>
      </c>
      <c r="AM185" s="65"/>
      <c r="AN185" s="65"/>
      <c r="AO185" s="65"/>
      <c r="AP185" s="65"/>
      <c r="AQ185" s="65"/>
      <c r="AR185" s="65"/>
    </row>
    <row r="186" spans="2:44" ht="14.25">
      <c r="B186" s="105">
        <v>3200</v>
      </c>
      <c r="C186" s="55" t="s">
        <v>607</v>
      </c>
      <c r="D186" s="43">
        <f t="shared" si="23"/>
        <v>29</v>
      </c>
      <c r="E186" s="149">
        <f t="shared" si="24"/>
        <v>5</v>
      </c>
      <c r="F186" s="65"/>
      <c r="G186" s="65"/>
      <c r="H186" s="65"/>
      <c r="I186" s="65"/>
      <c r="J186" s="65">
        <v>12</v>
      </c>
      <c r="K186" s="65"/>
      <c r="L186" s="65"/>
      <c r="M186" s="65"/>
      <c r="N186" s="65"/>
      <c r="O186" s="65"/>
      <c r="P186" s="65">
        <v>2</v>
      </c>
      <c r="Q186" s="65">
        <v>3</v>
      </c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>
        <v>8</v>
      </c>
      <c r="AE186" s="65">
        <v>4</v>
      </c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</row>
    <row r="187" spans="2:44" ht="14.25">
      <c r="B187" s="105">
        <v>3201</v>
      </c>
      <c r="C187" s="55" t="s">
        <v>608</v>
      </c>
      <c r="D187" s="43">
        <f t="shared" si="23"/>
        <v>26</v>
      </c>
      <c r="E187" s="149">
        <f t="shared" si="24"/>
        <v>6</v>
      </c>
      <c r="F187" s="65"/>
      <c r="G187" s="65"/>
      <c r="H187" s="65"/>
      <c r="I187" s="65"/>
      <c r="J187" s="65">
        <v>2</v>
      </c>
      <c r="K187" s="65"/>
      <c r="L187" s="65"/>
      <c r="M187" s="65"/>
      <c r="N187" s="65"/>
      <c r="O187" s="65"/>
      <c r="P187" s="65"/>
      <c r="Q187" s="65"/>
      <c r="R187" s="65"/>
      <c r="S187" s="65"/>
      <c r="T187" s="65">
        <v>2</v>
      </c>
      <c r="U187" s="65"/>
      <c r="V187" s="65"/>
      <c r="W187" s="65"/>
      <c r="X187" s="65"/>
      <c r="Y187" s="65"/>
      <c r="Z187" s="65">
        <v>4</v>
      </c>
      <c r="AA187" s="65"/>
      <c r="AB187" s="65"/>
      <c r="AC187" s="65"/>
      <c r="AD187" s="65">
        <v>2</v>
      </c>
      <c r="AE187" s="65">
        <v>14</v>
      </c>
      <c r="AF187" s="65"/>
      <c r="AG187" s="65">
        <v>2</v>
      </c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</row>
    <row r="188" spans="2:44" ht="14.25">
      <c r="B188" s="105">
        <v>3218</v>
      </c>
      <c r="C188" s="55" t="s">
        <v>609</v>
      </c>
      <c r="D188" s="43">
        <f t="shared" si="23"/>
        <v>18</v>
      </c>
      <c r="E188" s="149">
        <f t="shared" si="24"/>
        <v>5</v>
      </c>
      <c r="F188" s="65"/>
      <c r="G188" s="65"/>
      <c r="H188" s="65"/>
      <c r="I188" s="65"/>
      <c r="J188" s="65">
        <v>2</v>
      </c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>
        <v>2</v>
      </c>
      <c r="AB188" s="65"/>
      <c r="AC188" s="65"/>
      <c r="AD188" s="65">
        <v>11</v>
      </c>
      <c r="AE188" s="65">
        <v>1</v>
      </c>
      <c r="AF188" s="65"/>
      <c r="AG188" s="65">
        <v>2</v>
      </c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</row>
    <row r="189" spans="2:44" ht="14.25">
      <c r="B189" s="105">
        <v>3226</v>
      </c>
      <c r="C189" s="55" t="s">
        <v>610</v>
      </c>
      <c r="D189" s="43">
        <f t="shared" si="23"/>
        <v>121</v>
      </c>
      <c r="E189" s="149">
        <f t="shared" si="24"/>
        <v>10</v>
      </c>
      <c r="F189" s="65"/>
      <c r="G189" s="65">
        <v>2</v>
      </c>
      <c r="H189" s="65"/>
      <c r="I189" s="65"/>
      <c r="J189" s="65">
        <v>13</v>
      </c>
      <c r="K189" s="65"/>
      <c r="L189" s="65"/>
      <c r="M189" s="65"/>
      <c r="N189" s="65"/>
      <c r="O189" s="65"/>
      <c r="P189" s="65">
        <v>1</v>
      </c>
      <c r="Q189" s="65">
        <v>17</v>
      </c>
      <c r="R189" s="65">
        <v>1</v>
      </c>
      <c r="S189" s="65"/>
      <c r="T189" s="65"/>
      <c r="U189" s="65"/>
      <c r="V189" s="65"/>
      <c r="W189" s="65"/>
      <c r="X189" s="65"/>
      <c r="Y189" s="65"/>
      <c r="Z189" s="65">
        <v>3</v>
      </c>
      <c r="AA189" s="65">
        <v>4</v>
      </c>
      <c r="AB189" s="65"/>
      <c r="AC189" s="65"/>
      <c r="AD189" s="65">
        <v>68</v>
      </c>
      <c r="AE189" s="65">
        <v>10</v>
      </c>
      <c r="AF189" s="65"/>
      <c r="AG189" s="65"/>
      <c r="AH189" s="65">
        <v>2</v>
      </c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</row>
    <row r="190" spans="2:44" ht="14.25">
      <c r="B190" s="105">
        <v>3233</v>
      </c>
      <c r="C190" s="55" t="s">
        <v>611</v>
      </c>
      <c r="D190" s="43">
        <f t="shared" si="23"/>
        <v>265</v>
      </c>
      <c r="E190" s="149">
        <f t="shared" si="24"/>
        <v>14</v>
      </c>
      <c r="F190" s="65"/>
      <c r="G190" s="65"/>
      <c r="H190" s="65">
        <v>32</v>
      </c>
      <c r="I190" s="65"/>
      <c r="J190" s="65">
        <v>47</v>
      </c>
      <c r="K190" s="65"/>
      <c r="L190" s="65">
        <v>2</v>
      </c>
      <c r="M190" s="65">
        <v>13</v>
      </c>
      <c r="N190" s="65"/>
      <c r="O190" s="65"/>
      <c r="P190" s="65">
        <v>91</v>
      </c>
      <c r="Q190" s="65">
        <v>4</v>
      </c>
      <c r="R190" s="65">
        <v>2</v>
      </c>
      <c r="S190" s="65"/>
      <c r="T190" s="65"/>
      <c r="U190" s="65"/>
      <c r="V190" s="65"/>
      <c r="W190" s="65"/>
      <c r="X190" s="65"/>
      <c r="Y190" s="65"/>
      <c r="Z190" s="65"/>
      <c r="AA190" s="65">
        <v>2</v>
      </c>
      <c r="AB190" s="65"/>
      <c r="AC190" s="65"/>
      <c r="AD190" s="65"/>
      <c r="AE190" s="65">
        <v>32</v>
      </c>
      <c r="AF190" s="65"/>
      <c r="AG190" s="65"/>
      <c r="AH190" s="65"/>
      <c r="AI190" s="65">
        <v>5</v>
      </c>
      <c r="AJ190" s="65">
        <v>5</v>
      </c>
      <c r="AK190" s="65">
        <v>3</v>
      </c>
      <c r="AL190" s="65">
        <v>25</v>
      </c>
      <c r="AM190" s="65"/>
      <c r="AN190" s="65"/>
      <c r="AO190" s="65"/>
      <c r="AP190" s="65"/>
      <c r="AQ190" s="65"/>
      <c r="AR190" s="65">
        <v>2</v>
      </c>
    </row>
    <row r="191" spans="2:44" ht="14.25">
      <c r="B191" s="105">
        <v>3257</v>
      </c>
      <c r="C191" s="55" t="s">
        <v>612</v>
      </c>
      <c r="D191" s="43">
        <f aca="true" t="shared" si="25" ref="D191:D222">SUM(F191:AR191)</f>
        <v>2</v>
      </c>
      <c r="E191" s="149">
        <f aca="true" t="shared" si="26" ref="E191:E222">COUNT(F191:AR191)</f>
        <v>1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>
        <v>2</v>
      </c>
      <c r="AK191" s="65"/>
      <c r="AL191" s="65"/>
      <c r="AM191" s="65"/>
      <c r="AN191" s="65"/>
      <c r="AO191" s="65"/>
      <c r="AP191" s="65"/>
      <c r="AQ191" s="65"/>
      <c r="AR191" s="65"/>
    </row>
    <row r="192" spans="2:44" ht="14.25">
      <c r="B192" s="105">
        <v>3261</v>
      </c>
      <c r="C192" s="55" t="s">
        <v>613</v>
      </c>
      <c r="D192" s="43">
        <f t="shared" si="25"/>
        <v>20</v>
      </c>
      <c r="E192" s="149">
        <f t="shared" si="26"/>
        <v>6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>
        <v>2</v>
      </c>
      <c r="Q192" s="65"/>
      <c r="R192" s="65"/>
      <c r="S192" s="65"/>
      <c r="T192" s="65">
        <v>2</v>
      </c>
      <c r="U192" s="65"/>
      <c r="V192" s="65"/>
      <c r="W192" s="65"/>
      <c r="X192" s="65"/>
      <c r="Y192" s="65"/>
      <c r="Z192" s="65"/>
      <c r="AA192" s="65"/>
      <c r="AB192" s="65"/>
      <c r="AC192" s="65"/>
      <c r="AD192" s="65">
        <v>4</v>
      </c>
      <c r="AE192" s="65">
        <v>7</v>
      </c>
      <c r="AF192" s="65"/>
      <c r="AG192" s="65"/>
      <c r="AH192" s="65"/>
      <c r="AI192" s="65"/>
      <c r="AJ192" s="65"/>
      <c r="AK192" s="65">
        <v>1</v>
      </c>
      <c r="AL192" s="65">
        <v>4</v>
      </c>
      <c r="AM192" s="65"/>
      <c r="AN192" s="65"/>
      <c r="AO192" s="65"/>
      <c r="AP192" s="65"/>
      <c r="AQ192" s="65"/>
      <c r="AR192" s="65"/>
    </row>
    <row r="193" spans="2:44" ht="14.25">
      <c r="B193" s="105">
        <v>3278</v>
      </c>
      <c r="C193" s="55" t="s">
        <v>614</v>
      </c>
      <c r="D193" s="43">
        <f t="shared" si="25"/>
        <v>172</v>
      </c>
      <c r="E193" s="149">
        <f t="shared" si="26"/>
        <v>13</v>
      </c>
      <c r="F193" s="65"/>
      <c r="G193" s="65">
        <v>2</v>
      </c>
      <c r="H193" s="65">
        <v>6</v>
      </c>
      <c r="I193" s="65"/>
      <c r="J193" s="65">
        <v>14</v>
      </c>
      <c r="K193" s="65"/>
      <c r="L193" s="65"/>
      <c r="M193" s="65">
        <v>4</v>
      </c>
      <c r="N193" s="65"/>
      <c r="O193" s="65"/>
      <c r="P193" s="65">
        <v>17</v>
      </c>
      <c r="Q193" s="65"/>
      <c r="R193" s="65">
        <v>2</v>
      </c>
      <c r="S193" s="65"/>
      <c r="T193" s="65">
        <v>23</v>
      </c>
      <c r="U193" s="65"/>
      <c r="V193" s="65"/>
      <c r="W193" s="65"/>
      <c r="X193" s="65"/>
      <c r="Y193" s="65"/>
      <c r="Z193" s="65">
        <v>2</v>
      </c>
      <c r="AA193" s="65"/>
      <c r="AB193" s="65"/>
      <c r="AC193" s="65"/>
      <c r="AD193" s="65">
        <v>5</v>
      </c>
      <c r="AE193" s="65">
        <v>16</v>
      </c>
      <c r="AF193" s="65"/>
      <c r="AG193" s="65"/>
      <c r="AH193" s="65"/>
      <c r="AI193" s="65"/>
      <c r="AJ193" s="65">
        <v>3</v>
      </c>
      <c r="AK193" s="65">
        <v>76</v>
      </c>
      <c r="AL193" s="65">
        <v>2</v>
      </c>
      <c r="AM193" s="65"/>
      <c r="AN193" s="65"/>
      <c r="AO193" s="65"/>
      <c r="AP193" s="65"/>
      <c r="AQ193" s="65"/>
      <c r="AR193" s="65"/>
    </row>
    <row r="194" spans="2:44" ht="14.25">
      <c r="B194" s="105">
        <v>3282</v>
      </c>
      <c r="C194" s="55" t="s">
        <v>615</v>
      </c>
      <c r="D194" s="43">
        <f t="shared" si="25"/>
        <v>70</v>
      </c>
      <c r="E194" s="149">
        <f t="shared" si="26"/>
        <v>7</v>
      </c>
      <c r="F194" s="65"/>
      <c r="G194" s="65"/>
      <c r="H194" s="65">
        <v>6</v>
      </c>
      <c r="I194" s="65"/>
      <c r="J194" s="65">
        <v>9</v>
      </c>
      <c r="K194" s="65"/>
      <c r="L194" s="65"/>
      <c r="M194" s="65"/>
      <c r="N194" s="65"/>
      <c r="O194" s="65"/>
      <c r="P194" s="65">
        <v>5</v>
      </c>
      <c r="Q194" s="65">
        <v>2</v>
      </c>
      <c r="R194" s="65"/>
      <c r="S194" s="65"/>
      <c r="T194" s="65"/>
      <c r="U194" s="65"/>
      <c r="V194" s="65"/>
      <c r="W194" s="65"/>
      <c r="X194" s="65"/>
      <c r="Y194" s="65">
        <v>1</v>
      </c>
      <c r="Z194" s="65"/>
      <c r="AA194" s="65"/>
      <c r="AB194" s="65"/>
      <c r="AC194" s="65"/>
      <c r="AD194" s="65"/>
      <c r="AE194" s="65">
        <v>43</v>
      </c>
      <c r="AF194" s="65"/>
      <c r="AG194" s="65"/>
      <c r="AH194" s="65"/>
      <c r="AI194" s="65"/>
      <c r="AJ194" s="65"/>
      <c r="AK194" s="65"/>
      <c r="AL194" s="65">
        <v>4</v>
      </c>
      <c r="AM194" s="65"/>
      <c r="AN194" s="65"/>
      <c r="AO194" s="65"/>
      <c r="AP194" s="65"/>
      <c r="AQ194" s="65"/>
      <c r="AR194" s="65"/>
    </row>
    <row r="195" spans="2:44" ht="14.25">
      <c r="B195" s="105">
        <v>3294</v>
      </c>
      <c r="C195" s="55" t="s">
        <v>616</v>
      </c>
      <c r="D195" s="43">
        <f t="shared" si="25"/>
        <v>18</v>
      </c>
      <c r="E195" s="149">
        <f t="shared" si="26"/>
        <v>5</v>
      </c>
      <c r="F195" s="65"/>
      <c r="G195" s="65"/>
      <c r="H195" s="65"/>
      <c r="I195" s="65"/>
      <c r="J195" s="65">
        <v>13</v>
      </c>
      <c r="K195" s="65"/>
      <c r="L195" s="65"/>
      <c r="M195" s="65"/>
      <c r="N195" s="65"/>
      <c r="O195" s="65"/>
      <c r="P195" s="65"/>
      <c r="Q195" s="65">
        <v>1</v>
      </c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>
        <v>2</v>
      </c>
      <c r="AF195" s="65"/>
      <c r="AG195" s="65"/>
      <c r="AH195" s="65"/>
      <c r="AI195" s="65">
        <v>1</v>
      </c>
      <c r="AJ195" s="65"/>
      <c r="AK195" s="65"/>
      <c r="AL195" s="65">
        <v>1</v>
      </c>
      <c r="AM195" s="65"/>
      <c r="AN195" s="65"/>
      <c r="AO195" s="65"/>
      <c r="AP195" s="65"/>
      <c r="AQ195" s="65"/>
      <c r="AR195" s="65"/>
    </row>
    <row r="196" spans="2:44" ht="14.25">
      <c r="B196" s="105">
        <v>3304</v>
      </c>
      <c r="C196" s="55" t="s">
        <v>617</v>
      </c>
      <c r="D196" s="43">
        <f t="shared" si="25"/>
        <v>148</v>
      </c>
      <c r="E196" s="149">
        <f t="shared" si="26"/>
        <v>13</v>
      </c>
      <c r="F196" s="65"/>
      <c r="G196" s="65"/>
      <c r="H196" s="65">
        <v>3</v>
      </c>
      <c r="I196" s="65"/>
      <c r="J196" s="65">
        <v>14</v>
      </c>
      <c r="K196" s="65"/>
      <c r="L196" s="65"/>
      <c r="M196" s="65">
        <v>6</v>
      </c>
      <c r="N196" s="65"/>
      <c r="O196" s="65"/>
      <c r="P196" s="65">
        <v>18</v>
      </c>
      <c r="Q196" s="65"/>
      <c r="R196" s="65"/>
      <c r="S196" s="65"/>
      <c r="T196" s="65">
        <v>5</v>
      </c>
      <c r="U196" s="65"/>
      <c r="V196" s="65"/>
      <c r="W196" s="65"/>
      <c r="X196" s="65"/>
      <c r="Y196" s="65">
        <v>1</v>
      </c>
      <c r="Z196" s="65">
        <v>4</v>
      </c>
      <c r="AA196" s="65"/>
      <c r="AB196" s="65">
        <v>1</v>
      </c>
      <c r="AC196" s="65"/>
      <c r="AD196" s="65">
        <v>3</v>
      </c>
      <c r="AE196" s="65">
        <v>59</v>
      </c>
      <c r="AF196" s="65"/>
      <c r="AG196" s="65"/>
      <c r="AH196" s="65"/>
      <c r="AI196" s="65">
        <v>2</v>
      </c>
      <c r="AJ196" s="65"/>
      <c r="AK196" s="65">
        <v>26</v>
      </c>
      <c r="AL196" s="65">
        <v>6</v>
      </c>
      <c r="AM196" s="65"/>
      <c r="AN196" s="65"/>
      <c r="AO196" s="65"/>
      <c r="AP196" s="65"/>
      <c r="AQ196" s="65"/>
      <c r="AR196" s="65"/>
    </row>
    <row r="197" spans="2:44" ht="14.25">
      <c r="B197" s="105">
        <v>3313</v>
      </c>
      <c r="C197" s="55" t="s">
        <v>618</v>
      </c>
      <c r="D197" s="43">
        <f t="shared" si="25"/>
        <v>54</v>
      </c>
      <c r="E197" s="149">
        <f t="shared" si="26"/>
        <v>6</v>
      </c>
      <c r="F197" s="65"/>
      <c r="G197" s="65"/>
      <c r="H197" s="65"/>
      <c r="I197" s="65"/>
      <c r="J197" s="65">
        <v>4</v>
      </c>
      <c r="K197" s="65"/>
      <c r="L197" s="65"/>
      <c r="M197" s="65"/>
      <c r="N197" s="65"/>
      <c r="O197" s="65"/>
      <c r="P197" s="65">
        <v>10</v>
      </c>
      <c r="Q197" s="65"/>
      <c r="R197" s="65"/>
      <c r="S197" s="65"/>
      <c r="T197" s="65"/>
      <c r="U197" s="65"/>
      <c r="V197" s="65"/>
      <c r="W197" s="65"/>
      <c r="X197" s="65"/>
      <c r="Y197" s="65"/>
      <c r="Z197" s="65">
        <v>2</v>
      </c>
      <c r="AA197" s="65">
        <v>7</v>
      </c>
      <c r="AB197" s="65"/>
      <c r="AC197" s="65"/>
      <c r="AD197" s="65">
        <v>24</v>
      </c>
      <c r="AE197" s="65">
        <v>7</v>
      </c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</row>
    <row r="198" spans="2:44" ht="14.25">
      <c r="B198" s="105">
        <v>3320</v>
      </c>
      <c r="C198" s="55" t="s">
        <v>917</v>
      </c>
      <c r="D198" s="43">
        <f t="shared" si="25"/>
        <v>0</v>
      </c>
      <c r="E198" s="149">
        <f t="shared" si="26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</row>
    <row r="199" spans="2:44" ht="14.25">
      <c r="B199" s="105">
        <v>3331</v>
      </c>
      <c r="C199" s="55" t="s">
        <v>619</v>
      </c>
      <c r="D199" s="43">
        <f t="shared" si="25"/>
        <v>11</v>
      </c>
      <c r="E199" s="149">
        <f t="shared" si="26"/>
        <v>3</v>
      </c>
      <c r="F199" s="65"/>
      <c r="G199" s="65"/>
      <c r="H199" s="65"/>
      <c r="I199" s="65"/>
      <c r="J199" s="65">
        <v>4</v>
      </c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>
        <v>2</v>
      </c>
      <c r="AE199" s="65">
        <v>5</v>
      </c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</row>
    <row r="200" spans="2:44" ht="14.25">
      <c r="B200" s="105">
        <v>3376</v>
      </c>
      <c r="C200" s="55" t="s">
        <v>620</v>
      </c>
      <c r="D200" s="43">
        <f t="shared" si="25"/>
        <v>70</v>
      </c>
      <c r="E200" s="149">
        <f t="shared" si="26"/>
        <v>9</v>
      </c>
      <c r="F200" s="65"/>
      <c r="G200" s="65"/>
      <c r="H200" s="65">
        <v>7</v>
      </c>
      <c r="I200" s="65"/>
      <c r="J200" s="65">
        <v>18</v>
      </c>
      <c r="K200" s="65"/>
      <c r="L200" s="65"/>
      <c r="M200" s="65"/>
      <c r="N200" s="65"/>
      <c r="O200" s="65"/>
      <c r="P200" s="65">
        <v>15</v>
      </c>
      <c r="Q200" s="65"/>
      <c r="R200" s="65">
        <v>1</v>
      </c>
      <c r="S200" s="65"/>
      <c r="T200" s="65"/>
      <c r="U200" s="65">
        <v>3</v>
      </c>
      <c r="V200" s="65"/>
      <c r="W200" s="65"/>
      <c r="X200" s="65"/>
      <c r="Y200" s="65"/>
      <c r="Z200" s="65"/>
      <c r="AA200" s="65"/>
      <c r="AB200" s="65"/>
      <c r="AC200" s="65"/>
      <c r="AD200" s="65"/>
      <c r="AE200" s="65">
        <v>8</v>
      </c>
      <c r="AF200" s="65"/>
      <c r="AG200" s="65"/>
      <c r="AH200" s="65"/>
      <c r="AI200" s="65"/>
      <c r="AJ200" s="65">
        <v>2</v>
      </c>
      <c r="AK200" s="65">
        <v>2</v>
      </c>
      <c r="AL200" s="65">
        <v>14</v>
      </c>
      <c r="AM200" s="65"/>
      <c r="AN200" s="65"/>
      <c r="AO200" s="65"/>
      <c r="AP200" s="65"/>
      <c r="AQ200" s="65"/>
      <c r="AR200" s="65"/>
    </row>
    <row r="201" spans="2:44" ht="14.25">
      <c r="B201" s="105">
        <v>3379</v>
      </c>
      <c r="C201" s="55" t="s">
        <v>621</v>
      </c>
      <c r="D201" s="43">
        <f t="shared" si="25"/>
        <v>1</v>
      </c>
      <c r="E201" s="149">
        <f t="shared" si="26"/>
        <v>1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>
        <v>1</v>
      </c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</row>
    <row r="202" spans="2:44" ht="14.25">
      <c r="B202" s="105">
        <v>3383</v>
      </c>
      <c r="C202" s="55" t="s">
        <v>622</v>
      </c>
      <c r="D202" s="43">
        <f t="shared" si="25"/>
        <v>80</v>
      </c>
      <c r="E202" s="149">
        <f t="shared" si="26"/>
        <v>9</v>
      </c>
      <c r="F202" s="65"/>
      <c r="G202" s="65"/>
      <c r="H202" s="65">
        <v>2</v>
      </c>
      <c r="I202" s="65"/>
      <c r="J202" s="65">
        <v>14</v>
      </c>
      <c r="K202" s="65"/>
      <c r="L202" s="65"/>
      <c r="M202" s="65">
        <v>2</v>
      </c>
      <c r="N202" s="65"/>
      <c r="O202" s="65"/>
      <c r="P202" s="65">
        <v>17</v>
      </c>
      <c r="Q202" s="65"/>
      <c r="R202" s="65"/>
      <c r="S202" s="65"/>
      <c r="T202" s="65">
        <v>9</v>
      </c>
      <c r="U202" s="65"/>
      <c r="V202" s="65"/>
      <c r="W202" s="65"/>
      <c r="X202" s="65"/>
      <c r="Y202" s="65"/>
      <c r="Z202" s="65"/>
      <c r="AA202" s="65"/>
      <c r="AB202" s="65">
        <v>2</v>
      </c>
      <c r="AC202" s="65"/>
      <c r="AD202" s="65"/>
      <c r="AE202" s="65">
        <v>21</v>
      </c>
      <c r="AF202" s="65"/>
      <c r="AG202" s="65"/>
      <c r="AH202" s="65"/>
      <c r="AI202" s="65">
        <v>1</v>
      </c>
      <c r="AJ202" s="65"/>
      <c r="AK202" s="65">
        <v>12</v>
      </c>
      <c r="AL202" s="65"/>
      <c r="AM202" s="65"/>
      <c r="AN202" s="65"/>
      <c r="AO202" s="65"/>
      <c r="AP202" s="65"/>
      <c r="AQ202" s="65"/>
      <c r="AR202" s="65"/>
    </row>
    <row r="203" spans="2:44" ht="14.25">
      <c r="B203" s="105">
        <v>3398</v>
      </c>
      <c r="C203" s="55" t="s">
        <v>623</v>
      </c>
      <c r="D203" s="43">
        <f t="shared" si="25"/>
        <v>41</v>
      </c>
      <c r="E203" s="149">
        <f t="shared" si="26"/>
        <v>6</v>
      </c>
      <c r="F203" s="65"/>
      <c r="G203" s="65"/>
      <c r="H203" s="65">
        <v>1</v>
      </c>
      <c r="I203" s="65"/>
      <c r="J203" s="65">
        <v>9</v>
      </c>
      <c r="K203" s="65"/>
      <c r="L203" s="65"/>
      <c r="M203" s="65"/>
      <c r="N203" s="65"/>
      <c r="O203" s="65"/>
      <c r="P203" s="65"/>
      <c r="Q203" s="65">
        <v>11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>
        <v>3</v>
      </c>
      <c r="AE203" s="65">
        <v>12</v>
      </c>
      <c r="AF203" s="65"/>
      <c r="AG203" s="65"/>
      <c r="AH203" s="65"/>
      <c r="AI203" s="65">
        <v>5</v>
      </c>
      <c r="AJ203" s="65"/>
      <c r="AK203" s="65"/>
      <c r="AL203" s="65"/>
      <c r="AM203" s="65"/>
      <c r="AN203" s="65"/>
      <c r="AO203" s="65"/>
      <c r="AP203" s="65"/>
      <c r="AQ203" s="65"/>
      <c r="AR203" s="65"/>
    </row>
    <row r="204" spans="2:44" ht="14.25">
      <c r="B204" s="105">
        <v>3414</v>
      </c>
      <c r="C204" s="55" t="s">
        <v>624</v>
      </c>
      <c r="D204" s="43">
        <f t="shared" si="25"/>
        <v>20</v>
      </c>
      <c r="E204" s="149">
        <f t="shared" si="26"/>
        <v>6</v>
      </c>
      <c r="F204" s="65"/>
      <c r="G204" s="65"/>
      <c r="H204" s="65">
        <v>1</v>
      </c>
      <c r="I204" s="65"/>
      <c r="J204" s="65">
        <v>2</v>
      </c>
      <c r="K204" s="65"/>
      <c r="L204" s="65"/>
      <c r="M204" s="65"/>
      <c r="N204" s="65"/>
      <c r="O204" s="65"/>
      <c r="P204" s="65">
        <v>9</v>
      </c>
      <c r="Q204" s="65"/>
      <c r="R204" s="65"/>
      <c r="S204" s="65"/>
      <c r="T204" s="65">
        <v>2</v>
      </c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>
        <v>2</v>
      </c>
      <c r="AF204" s="65"/>
      <c r="AG204" s="65"/>
      <c r="AH204" s="65"/>
      <c r="AI204" s="65"/>
      <c r="AJ204" s="65"/>
      <c r="AK204" s="65"/>
      <c r="AL204" s="65">
        <v>4</v>
      </c>
      <c r="AM204" s="65"/>
      <c r="AN204" s="65"/>
      <c r="AO204" s="65"/>
      <c r="AP204" s="65"/>
      <c r="AQ204" s="65"/>
      <c r="AR204" s="65"/>
    </row>
    <row r="205" spans="2:44" ht="14.25">
      <c r="B205" s="105">
        <v>3432</v>
      </c>
      <c r="C205" s="55" t="s">
        <v>625</v>
      </c>
      <c r="D205" s="43">
        <f t="shared" si="25"/>
        <v>0</v>
      </c>
      <c r="E205" s="149">
        <f t="shared" si="26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</row>
    <row r="206" spans="2:44" ht="14.25">
      <c r="B206" s="105">
        <v>3440</v>
      </c>
      <c r="C206" s="55" t="s">
        <v>626</v>
      </c>
      <c r="D206" s="43">
        <f t="shared" si="25"/>
        <v>16</v>
      </c>
      <c r="E206" s="149">
        <f t="shared" si="26"/>
        <v>2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>
        <v>2</v>
      </c>
      <c r="AF206" s="65"/>
      <c r="AG206" s="65"/>
      <c r="AH206" s="65"/>
      <c r="AI206" s="65"/>
      <c r="AJ206" s="65"/>
      <c r="AK206" s="65">
        <v>14</v>
      </c>
      <c r="AL206" s="65"/>
      <c r="AM206" s="65"/>
      <c r="AN206" s="65"/>
      <c r="AO206" s="65"/>
      <c r="AP206" s="65"/>
      <c r="AQ206" s="65"/>
      <c r="AR206" s="65"/>
    </row>
    <row r="207" spans="2:44" ht="14.25">
      <c r="B207" s="105">
        <v>3441</v>
      </c>
      <c r="C207" s="55" t="s">
        <v>915</v>
      </c>
      <c r="D207" s="43">
        <f t="shared" si="25"/>
        <v>3</v>
      </c>
      <c r="E207" s="149">
        <f t="shared" si="26"/>
        <v>2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>
        <v>2</v>
      </c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>
        <v>1</v>
      </c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2:44" ht="14.25">
      <c r="B208" s="105">
        <v>3447</v>
      </c>
      <c r="C208" s="55" t="s">
        <v>627</v>
      </c>
      <c r="D208" s="43">
        <f t="shared" si="25"/>
        <v>31</v>
      </c>
      <c r="E208" s="149">
        <f t="shared" si="26"/>
        <v>6</v>
      </c>
      <c r="F208" s="65"/>
      <c r="G208" s="65"/>
      <c r="H208" s="65">
        <v>6</v>
      </c>
      <c r="I208" s="65"/>
      <c r="J208" s="65">
        <v>4</v>
      </c>
      <c r="K208" s="65"/>
      <c r="L208" s="65"/>
      <c r="M208" s="65"/>
      <c r="N208" s="65"/>
      <c r="O208" s="65"/>
      <c r="P208" s="65">
        <v>9</v>
      </c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>
        <v>2</v>
      </c>
      <c r="AF208" s="65"/>
      <c r="AG208" s="65"/>
      <c r="AH208" s="65"/>
      <c r="AI208" s="65"/>
      <c r="AJ208" s="65">
        <v>6</v>
      </c>
      <c r="AK208" s="65"/>
      <c r="AL208" s="65">
        <v>4</v>
      </c>
      <c r="AM208" s="65"/>
      <c r="AN208" s="65"/>
      <c r="AO208" s="65"/>
      <c r="AP208" s="65"/>
      <c r="AQ208" s="65"/>
      <c r="AR208" s="65"/>
    </row>
    <row r="209" spans="2:44" ht="14.25">
      <c r="B209" s="105">
        <v>3450</v>
      </c>
      <c r="C209" s="55" t="s">
        <v>628</v>
      </c>
      <c r="D209" s="43">
        <f t="shared" si="25"/>
        <v>103</v>
      </c>
      <c r="E209" s="149">
        <f t="shared" si="26"/>
        <v>12</v>
      </c>
      <c r="F209" s="65"/>
      <c r="G209" s="65"/>
      <c r="H209" s="65">
        <v>1</v>
      </c>
      <c r="I209" s="65"/>
      <c r="J209" s="65">
        <v>13</v>
      </c>
      <c r="K209" s="65"/>
      <c r="L209" s="65"/>
      <c r="M209" s="65"/>
      <c r="N209" s="65"/>
      <c r="O209" s="65"/>
      <c r="P209" s="65">
        <v>10</v>
      </c>
      <c r="Q209" s="65">
        <v>1</v>
      </c>
      <c r="R209" s="65">
        <v>1</v>
      </c>
      <c r="S209" s="65"/>
      <c r="T209" s="65">
        <v>2</v>
      </c>
      <c r="U209" s="65"/>
      <c r="V209" s="65"/>
      <c r="W209" s="65"/>
      <c r="X209" s="65"/>
      <c r="Y209" s="65"/>
      <c r="Z209" s="65"/>
      <c r="AA209" s="65">
        <v>4</v>
      </c>
      <c r="AB209" s="65"/>
      <c r="AC209" s="65"/>
      <c r="AD209" s="65">
        <v>25</v>
      </c>
      <c r="AE209" s="65">
        <v>39</v>
      </c>
      <c r="AF209" s="65"/>
      <c r="AG209" s="65"/>
      <c r="AH209" s="65"/>
      <c r="AI209" s="65">
        <v>4</v>
      </c>
      <c r="AJ209" s="65"/>
      <c r="AK209" s="65">
        <v>2</v>
      </c>
      <c r="AL209" s="65">
        <v>1</v>
      </c>
      <c r="AM209" s="65"/>
      <c r="AN209" s="65"/>
      <c r="AO209" s="65"/>
      <c r="AP209" s="65"/>
      <c r="AQ209" s="65"/>
      <c r="AR209" s="65"/>
    </row>
    <row r="210" spans="2:44" ht="14.25">
      <c r="B210" s="105">
        <v>3486</v>
      </c>
      <c r="C210" s="55" t="s">
        <v>629</v>
      </c>
      <c r="D210" s="43">
        <f t="shared" si="25"/>
        <v>5</v>
      </c>
      <c r="E210" s="149">
        <f t="shared" si="26"/>
        <v>5</v>
      </c>
      <c r="F210" s="65"/>
      <c r="G210" s="65"/>
      <c r="H210" s="65">
        <v>1</v>
      </c>
      <c r="I210" s="65"/>
      <c r="J210" s="65">
        <v>1</v>
      </c>
      <c r="K210" s="65"/>
      <c r="L210" s="65"/>
      <c r="M210" s="65"/>
      <c r="N210" s="65"/>
      <c r="O210" s="65"/>
      <c r="P210" s="65">
        <v>1</v>
      </c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>
        <v>1</v>
      </c>
      <c r="AE210" s="65">
        <v>1</v>
      </c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</row>
    <row r="211" spans="2:44" ht="14.25">
      <c r="B211" s="105">
        <v>3494</v>
      </c>
      <c r="C211" s="55" t="s">
        <v>916</v>
      </c>
      <c r="D211" s="43">
        <f t="shared" si="25"/>
        <v>91</v>
      </c>
      <c r="E211" s="149">
        <f t="shared" si="26"/>
        <v>12</v>
      </c>
      <c r="F211" s="65"/>
      <c r="G211" s="65">
        <v>2</v>
      </c>
      <c r="H211" s="65">
        <v>2</v>
      </c>
      <c r="I211" s="65"/>
      <c r="J211" s="65">
        <v>14</v>
      </c>
      <c r="K211" s="65"/>
      <c r="L211" s="65"/>
      <c r="M211" s="65">
        <v>2</v>
      </c>
      <c r="N211" s="65"/>
      <c r="O211" s="65"/>
      <c r="P211" s="65">
        <v>3</v>
      </c>
      <c r="Q211" s="65">
        <v>2</v>
      </c>
      <c r="R211" s="65">
        <v>6</v>
      </c>
      <c r="S211" s="65">
        <v>2</v>
      </c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>
        <v>20</v>
      </c>
      <c r="AE211" s="65">
        <v>35</v>
      </c>
      <c r="AF211" s="65"/>
      <c r="AG211" s="65"/>
      <c r="AH211" s="65">
        <v>1</v>
      </c>
      <c r="AI211" s="65"/>
      <c r="AJ211" s="65"/>
      <c r="AK211" s="65">
        <v>2</v>
      </c>
      <c r="AL211" s="65"/>
      <c r="AM211" s="65"/>
      <c r="AN211" s="65"/>
      <c r="AO211" s="65"/>
      <c r="AP211" s="65"/>
      <c r="AQ211" s="65"/>
      <c r="AR211" s="65"/>
    </row>
    <row r="212" spans="2:44" ht="14.25">
      <c r="B212" s="105">
        <v>3501</v>
      </c>
      <c r="C212" s="55" t="s">
        <v>630</v>
      </c>
      <c r="D212" s="43">
        <f t="shared" si="25"/>
        <v>0</v>
      </c>
      <c r="E212" s="149">
        <f t="shared" si="26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2:44" ht="14.25">
      <c r="B213" s="105">
        <v>3502</v>
      </c>
      <c r="C213" s="55" t="s">
        <v>631</v>
      </c>
      <c r="D213" s="43">
        <f t="shared" si="25"/>
        <v>2</v>
      </c>
      <c r="E213" s="149">
        <f t="shared" si="26"/>
        <v>1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>
        <v>2</v>
      </c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2:44" ht="14.25">
      <c r="B214" s="105">
        <v>3505</v>
      </c>
      <c r="C214" s="55" t="s">
        <v>632</v>
      </c>
      <c r="D214" s="43">
        <f t="shared" si="25"/>
        <v>1</v>
      </c>
      <c r="E214" s="149">
        <f t="shared" si="26"/>
        <v>1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>
        <v>1</v>
      </c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</row>
    <row r="215" spans="2:44" ht="14.25">
      <c r="B215" s="105">
        <v>3506</v>
      </c>
      <c r="C215" s="55" t="s">
        <v>633</v>
      </c>
      <c r="D215" s="43">
        <f t="shared" si="25"/>
        <v>24</v>
      </c>
      <c r="E215" s="149">
        <f t="shared" si="26"/>
        <v>5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>
        <v>3</v>
      </c>
      <c r="Q215" s="65"/>
      <c r="R215" s="65">
        <v>1</v>
      </c>
      <c r="S215" s="65"/>
      <c r="T215" s="65">
        <v>4</v>
      </c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>
        <v>12</v>
      </c>
      <c r="AF215" s="65"/>
      <c r="AG215" s="65"/>
      <c r="AH215" s="65"/>
      <c r="AI215" s="65"/>
      <c r="AJ215" s="65"/>
      <c r="AK215" s="65">
        <v>4</v>
      </c>
      <c r="AL215" s="65"/>
      <c r="AM215" s="65"/>
      <c r="AN215" s="65"/>
      <c r="AO215" s="65"/>
      <c r="AP215" s="65"/>
      <c r="AQ215" s="65"/>
      <c r="AR215" s="65"/>
    </row>
    <row r="216" spans="2:44" ht="14.25">
      <c r="B216" s="105">
        <v>3521</v>
      </c>
      <c r="C216" s="55" t="s">
        <v>634</v>
      </c>
      <c r="D216" s="43">
        <f t="shared" si="25"/>
        <v>0</v>
      </c>
      <c r="E216" s="149">
        <f t="shared" si="26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</row>
    <row r="217" spans="2:44" ht="14.25">
      <c r="B217" s="105">
        <v>3529</v>
      </c>
      <c r="C217" s="55" t="s">
        <v>635</v>
      </c>
      <c r="D217" s="43">
        <f t="shared" si="25"/>
        <v>1</v>
      </c>
      <c r="E217" s="149">
        <f t="shared" si="26"/>
        <v>1</v>
      </c>
      <c r="F217" s="65"/>
      <c r="G217" s="65"/>
      <c r="H217" s="65"/>
      <c r="I217" s="65"/>
      <c r="J217" s="65">
        <v>1</v>
      </c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</row>
    <row r="218" spans="2:44" ht="14.25">
      <c r="B218" s="105">
        <v>3536</v>
      </c>
      <c r="C218" s="55" t="s">
        <v>636</v>
      </c>
      <c r="D218" s="43">
        <f t="shared" si="25"/>
        <v>0</v>
      </c>
      <c r="E218" s="149">
        <f t="shared" si="26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</row>
    <row r="219" spans="2:44" ht="14.25">
      <c r="B219" s="105">
        <v>3537</v>
      </c>
      <c r="C219" s="55" t="s">
        <v>980</v>
      </c>
      <c r="D219" s="43">
        <f t="shared" si="25"/>
        <v>1</v>
      </c>
      <c r="E219" s="149">
        <f t="shared" si="26"/>
        <v>1</v>
      </c>
      <c r="F219" s="65"/>
      <c r="G219" s="65"/>
      <c r="H219" s="65"/>
      <c r="I219" s="65"/>
      <c r="J219" s="65">
        <v>1</v>
      </c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</row>
    <row r="220" spans="2:44" ht="15" thickBot="1">
      <c r="B220" s="105">
        <v>3538</v>
      </c>
      <c r="C220" s="55" t="s">
        <v>981</v>
      </c>
      <c r="D220" s="43">
        <f t="shared" si="25"/>
        <v>7</v>
      </c>
      <c r="E220" s="149">
        <f t="shared" si="26"/>
        <v>2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>
        <v>4</v>
      </c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>
        <v>3</v>
      </c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</row>
    <row r="221" spans="2:44" ht="15" hidden="1" thickBot="1">
      <c r="B221" s="105"/>
      <c r="C221" s="55"/>
      <c r="D221" s="43">
        <f t="shared" si="25"/>
        <v>0</v>
      </c>
      <c r="E221" s="149">
        <f t="shared" si="26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</row>
    <row r="222" spans="2:44" ht="15" hidden="1" thickBot="1">
      <c r="B222" s="105"/>
      <c r="C222" s="55"/>
      <c r="D222" s="43">
        <f t="shared" si="25"/>
        <v>0</v>
      </c>
      <c r="E222" s="149">
        <f t="shared" si="26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</row>
    <row r="223" spans="2:44" ht="15" hidden="1" thickBot="1">
      <c r="B223" s="105"/>
      <c r="C223" s="55"/>
      <c r="D223" s="43">
        <f aca="true" t="shared" si="27" ref="D223:D230">SUM(F223:AR223)</f>
        <v>0</v>
      </c>
      <c r="E223" s="149">
        <f aca="true" t="shared" si="28" ref="E223:E230">COUNT(F223:AR223)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</row>
    <row r="224" spans="2:44" ht="15" hidden="1" thickBot="1">
      <c r="B224" s="105"/>
      <c r="C224" s="55"/>
      <c r="D224" s="43">
        <f t="shared" si="27"/>
        <v>0</v>
      </c>
      <c r="E224" s="149">
        <f t="shared" si="28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2:44" ht="15" hidden="1" thickBot="1">
      <c r="B225" s="105"/>
      <c r="C225" s="55"/>
      <c r="D225" s="43">
        <f t="shared" si="27"/>
        <v>0</v>
      </c>
      <c r="E225" s="149">
        <f t="shared" si="28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2:44" ht="15" hidden="1" thickBot="1">
      <c r="B226" s="105"/>
      <c r="C226" s="55"/>
      <c r="D226" s="43">
        <f t="shared" si="27"/>
        <v>0</v>
      </c>
      <c r="E226" s="149">
        <f t="shared" si="28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2:44" ht="15" hidden="1" thickBot="1">
      <c r="B227" s="105"/>
      <c r="C227" s="55"/>
      <c r="D227" s="43">
        <f t="shared" si="27"/>
        <v>0</v>
      </c>
      <c r="E227" s="149">
        <f t="shared" si="28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</row>
    <row r="228" spans="2:44" ht="15" hidden="1" thickBot="1">
      <c r="B228" s="105"/>
      <c r="C228" s="55"/>
      <c r="D228" s="43">
        <f t="shared" si="27"/>
        <v>0</v>
      </c>
      <c r="E228" s="149">
        <f t="shared" si="28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</row>
    <row r="229" spans="2:44" ht="15" hidden="1" thickBot="1">
      <c r="B229" s="105"/>
      <c r="C229" s="55"/>
      <c r="D229" s="43">
        <f t="shared" si="27"/>
        <v>0</v>
      </c>
      <c r="E229" s="149">
        <f t="shared" si="28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</row>
    <row r="230" spans="2:44" ht="15" hidden="1" thickBot="1">
      <c r="B230" s="106"/>
      <c r="C230" s="56"/>
      <c r="D230" s="44">
        <f t="shared" si="27"/>
        <v>0</v>
      </c>
      <c r="E230" s="150">
        <f t="shared" si="28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</row>
    <row r="231" spans="2:44" ht="15" thickBot="1">
      <c r="B231" s="58"/>
      <c r="C231" s="3" t="s">
        <v>785</v>
      </c>
      <c r="D231" s="59">
        <f>SUM(D159:D230)</f>
        <v>6403</v>
      </c>
      <c r="E231" s="167"/>
      <c r="F231" s="60">
        <f aca="true" t="shared" si="29" ref="F231:AK231">SUM(F159:F230)</f>
        <v>3</v>
      </c>
      <c r="G231" s="60">
        <f t="shared" si="29"/>
        <v>16</v>
      </c>
      <c r="H231" s="60">
        <f t="shared" si="29"/>
        <v>233</v>
      </c>
      <c r="I231" s="60">
        <f t="shared" si="29"/>
        <v>3</v>
      </c>
      <c r="J231" s="60">
        <f t="shared" si="29"/>
        <v>1322</v>
      </c>
      <c r="K231" s="60">
        <f t="shared" si="29"/>
        <v>0</v>
      </c>
      <c r="L231" s="60">
        <f t="shared" si="29"/>
        <v>9</v>
      </c>
      <c r="M231" s="60">
        <f t="shared" si="29"/>
        <v>89</v>
      </c>
      <c r="N231" s="60">
        <f t="shared" si="29"/>
        <v>4</v>
      </c>
      <c r="O231" s="60">
        <f t="shared" si="29"/>
        <v>3</v>
      </c>
      <c r="P231" s="60">
        <f t="shared" si="29"/>
        <v>1115</v>
      </c>
      <c r="Q231" s="60">
        <f t="shared" si="29"/>
        <v>146</v>
      </c>
      <c r="R231" s="60">
        <f t="shared" si="29"/>
        <v>34</v>
      </c>
      <c r="S231" s="60">
        <f t="shared" si="29"/>
        <v>11</v>
      </c>
      <c r="T231" s="60">
        <f t="shared" si="29"/>
        <v>110</v>
      </c>
      <c r="U231" s="60">
        <f t="shared" si="29"/>
        <v>12</v>
      </c>
      <c r="V231" s="60">
        <f t="shared" si="29"/>
        <v>0</v>
      </c>
      <c r="W231" s="60">
        <f t="shared" si="29"/>
        <v>0</v>
      </c>
      <c r="X231" s="60">
        <f t="shared" si="29"/>
        <v>0</v>
      </c>
      <c r="Y231" s="60">
        <f t="shared" si="29"/>
        <v>13</v>
      </c>
      <c r="Z231" s="60">
        <f t="shared" si="29"/>
        <v>196</v>
      </c>
      <c r="AA231" s="60">
        <f t="shared" si="29"/>
        <v>82</v>
      </c>
      <c r="AB231" s="60">
        <f t="shared" si="29"/>
        <v>15</v>
      </c>
      <c r="AC231" s="60">
        <f t="shared" si="29"/>
        <v>1</v>
      </c>
      <c r="AD231" s="60">
        <f t="shared" si="29"/>
        <v>552</v>
      </c>
      <c r="AE231" s="60">
        <f t="shared" si="29"/>
        <v>1721</v>
      </c>
      <c r="AF231" s="60">
        <f t="shared" si="29"/>
        <v>8</v>
      </c>
      <c r="AG231" s="60">
        <f t="shared" si="29"/>
        <v>7</v>
      </c>
      <c r="AH231" s="60">
        <f t="shared" si="29"/>
        <v>7</v>
      </c>
      <c r="AI231" s="60">
        <f t="shared" si="29"/>
        <v>51</v>
      </c>
      <c r="AJ231" s="60">
        <f t="shared" si="29"/>
        <v>94</v>
      </c>
      <c r="AK231" s="60">
        <f t="shared" si="29"/>
        <v>296</v>
      </c>
      <c r="AL231" s="60">
        <f aca="true" t="shared" si="30" ref="AL231:AR231">SUM(AL159:AL230)</f>
        <v>247</v>
      </c>
      <c r="AM231" s="60">
        <f t="shared" si="30"/>
        <v>0</v>
      </c>
      <c r="AN231" s="60">
        <f t="shared" si="30"/>
        <v>0</v>
      </c>
      <c r="AO231" s="60">
        <f t="shared" si="30"/>
        <v>0</v>
      </c>
      <c r="AP231" s="60">
        <f t="shared" si="30"/>
        <v>0</v>
      </c>
      <c r="AQ231" s="60">
        <f t="shared" si="30"/>
        <v>0</v>
      </c>
      <c r="AR231" s="60">
        <f t="shared" si="30"/>
        <v>3</v>
      </c>
    </row>
    <row r="232" spans="2:44" ht="15" thickBot="1">
      <c r="B232" s="67" t="s">
        <v>777</v>
      </c>
      <c r="C232" s="68" t="s">
        <v>786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</row>
    <row r="233" spans="2:44" ht="14.25">
      <c r="B233" s="104">
        <v>4001</v>
      </c>
      <c r="C233" s="52" t="s">
        <v>637</v>
      </c>
      <c r="D233" s="42">
        <f aca="true" t="shared" si="31" ref="D233:D264">SUM(F233:AR233)</f>
        <v>43</v>
      </c>
      <c r="E233" s="148">
        <f aca="true" t="shared" si="32" ref="E233:E264">COUNT(F233:AR233)</f>
        <v>8</v>
      </c>
      <c r="F233" s="64">
        <v>10</v>
      </c>
      <c r="G233" s="64"/>
      <c r="H233" s="64"/>
      <c r="I233" s="64">
        <v>1</v>
      </c>
      <c r="J233" s="64"/>
      <c r="K233" s="64"/>
      <c r="L233" s="64">
        <v>2</v>
      </c>
      <c r="M233" s="64"/>
      <c r="N233" s="64"/>
      <c r="O233" s="64">
        <v>5</v>
      </c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>
        <v>4</v>
      </c>
      <c r="AC233" s="64"/>
      <c r="AD233" s="64"/>
      <c r="AE233" s="64"/>
      <c r="AF233" s="64">
        <v>2</v>
      </c>
      <c r="AG233" s="64">
        <v>17</v>
      </c>
      <c r="AH233" s="64"/>
      <c r="AI233" s="64">
        <v>2</v>
      </c>
      <c r="AJ233" s="64"/>
      <c r="AK233" s="64"/>
      <c r="AL233" s="64"/>
      <c r="AM233" s="64"/>
      <c r="AN233" s="64"/>
      <c r="AO233" s="64"/>
      <c r="AP233" s="64"/>
      <c r="AQ233" s="64"/>
      <c r="AR233" s="64"/>
    </row>
    <row r="234" spans="2:44" ht="14.25">
      <c r="B234" s="105">
        <v>4002</v>
      </c>
      <c r="C234" s="53" t="s">
        <v>638</v>
      </c>
      <c r="D234" s="43">
        <f t="shared" si="31"/>
        <v>65</v>
      </c>
      <c r="E234" s="149">
        <f t="shared" si="32"/>
        <v>7</v>
      </c>
      <c r="F234" s="65">
        <v>24</v>
      </c>
      <c r="G234" s="65"/>
      <c r="H234" s="65"/>
      <c r="I234" s="65">
        <v>1</v>
      </c>
      <c r="J234" s="65"/>
      <c r="K234" s="65"/>
      <c r="L234" s="65">
        <v>4</v>
      </c>
      <c r="M234" s="65"/>
      <c r="N234" s="65"/>
      <c r="O234" s="65">
        <v>6</v>
      </c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>
        <v>9</v>
      </c>
      <c r="AC234" s="65"/>
      <c r="AD234" s="65"/>
      <c r="AE234" s="65"/>
      <c r="AF234" s="65">
        <v>3</v>
      </c>
      <c r="AG234" s="65">
        <v>18</v>
      </c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</row>
    <row r="235" spans="2:44" ht="14.25">
      <c r="B235" s="105">
        <v>4005</v>
      </c>
      <c r="C235" s="53" t="s">
        <v>639</v>
      </c>
      <c r="D235" s="43">
        <f t="shared" si="31"/>
        <v>154</v>
      </c>
      <c r="E235" s="149">
        <f t="shared" si="32"/>
        <v>10</v>
      </c>
      <c r="F235" s="65">
        <v>4</v>
      </c>
      <c r="G235" s="65"/>
      <c r="H235" s="65"/>
      <c r="I235" s="65">
        <v>5</v>
      </c>
      <c r="J235" s="65"/>
      <c r="K235" s="65"/>
      <c r="L235" s="65">
        <v>7</v>
      </c>
      <c r="M235" s="65"/>
      <c r="N235" s="65">
        <v>1</v>
      </c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>
        <v>2</v>
      </c>
      <c r="Z235" s="65">
        <v>67</v>
      </c>
      <c r="AA235" s="65"/>
      <c r="AB235" s="65">
        <v>1</v>
      </c>
      <c r="AC235" s="65"/>
      <c r="AD235" s="65"/>
      <c r="AE235" s="65"/>
      <c r="AF235" s="65">
        <v>32</v>
      </c>
      <c r="AG235" s="65">
        <v>24</v>
      </c>
      <c r="AH235" s="65"/>
      <c r="AI235" s="65">
        <v>11</v>
      </c>
      <c r="AJ235" s="65"/>
      <c r="AK235" s="65"/>
      <c r="AL235" s="65"/>
      <c r="AM235" s="65"/>
      <c r="AN235" s="65"/>
      <c r="AO235" s="65"/>
      <c r="AP235" s="65"/>
      <c r="AQ235" s="65"/>
      <c r="AR235" s="65"/>
    </row>
    <row r="236" spans="2:44" ht="14.25">
      <c r="B236" s="105">
        <v>4006</v>
      </c>
      <c r="C236" s="53" t="s">
        <v>640</v>
      </c>
      <c r="D236" s="43">
        <f t="shared" si="31"/>
        <v>245</v>
      </c>
      <c r="E236" s="149">
        <f t="shared" si="32"/>
        <v>12</v>
      </c>
      <c r="F236" s="65">
        <v>3</v>
      </c>
      <c r="G236" s="65">
        <v>20</v>
      </c>
      <c r="H236" s="65"/>
      <c r="I236" s="65">
        <v>3</v>
      </c>
      <c r="J236" s="65"/>
      <c r="K236" s="65"/>
      <c r="L236" s="65">
        <v>13</v>
      </c>
      <c r="M236" s="65"/>
      <c r="N236" s="65">
        <v>2</v>
      </c>
      <c r="O236" s="65">
        <v>16</v>
      </c>
      <c r="P236" s="65"/>
      <c r="Q236" s="65"/>
      <c r="R236" s="65"/>
      <c r="S236" s="65"/>
      <c r="T236" s="65">
        <v>2</v>
      </c>
      <c r="U236" s="65"/>
      <c r="V236" s="65"/>
      <c r="W236" s="65"/>
      <c r="X236" s="65"/>
      <c r="Y236" s="65"/>
      <c r="Z236" s="65">
        <v>6</v>
      </c>
      <c r="AA236" s="65">
        <v>16</v>
      </c>
      <c r="AB236" s="65">
        <v>21</v>
      </c>
      <c r="AC236" s="65"/>
      <c r="AD236" s="65"/>
      <c r="AE236" s="65"/>
      <c r="AF236" s="65">
        <v>127</v>
      </c>
      <c r="AG236" s="65">
        <v>16</v>
      </c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</row>
    <row r="237" spans="2:44" ht="14.25">
      <c r="B237" s="105">
        <v>4007</v>
      </c>
      <c r="C237" s="53" t="s">
        <v>641</v>
      </c>
      <c r="D237" s="43">
        <f t="shared" si="31"/>
        <v>22</v>
      </c>
      <c r="E237" s="149">
        <f t="shared" si="32"/>
        <v>6</v>
      </c>
      <c r="F237" s="65"/>
      <c r="G237" s="65"/>
      <c r="H237" s="65"/>
      <c r="I237" s="65"/>
      <c r="J237" s="65"/>
      <c r="K237" s="65"/>
      <c r="L237" s="65">
        <v>2</v>
      </c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>
        <v>1</v>
      </c>
      <c r="Z237" s="65"/>
      <c r="AA237" s="65">
        <v>4</v>
      </c>
      <c r="AB237" s="65"/>
      <c r="AC237" s="65"/>
      <c r="AD237" s="65"/>
      <c r="AE237" s="65">
        <v>2</v>
      </c>
      <c r="AF237" s="65">
        <v>1</v>
      </c>
      <c r="AG237" s="65"/>
      <c r="AH237" s="65"/>
      <c r="AI237" s="65">
        <v>12</v>
      </c>
      <c r="AJ237" s="65"/>
      <c r="AK237" s="65"/>
      <c r="AL237" s="65"/>
      <c r="AM237" s="65"/>
      <c r="AN237" s="65"/>
      <c r="AO237" s="65"/>
      <c r="AP237" s="65"/>
      <c r="AQ237" s="65"/>
      <c r="AR237" s="65"/>
    </row>
    <row r="238" spans="2:44" ht="14.25">
      <c r="B238" s="105">
        <v>4013</v>
      </c>
      <c r="C238" s="53" t="s">
        <v>642</v>
      </c>
      <c r="D238" s="43">
        <f t="shared" si="31"/>
        <v>7</v>
      </c>
      <c r="E238" s="149">
        <f t="shared" si="32"/>
        <v>4</v>
      </c>
      <c r="F238" s="65"/>
      <c r="G238" s="65"/>
      <c r="H238" s="65"/>
      <c r="I238" s="65"/>
      <c r="J238" s="65"/>
      <c r="K238" s="65"/>
      <c r="L238" s="65">
        <v>1</v>
      </c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>
        <v>1</v>
      </c>
      <c r="AC238" s="65"/>
      <c r="AD238" s="65"/>
      <c r="AE238" s="65"/>
      <c r="AF238" s="65">
        <v>3</v>
      </c>
      <c r="AG238" s="65">
        <v>2</v>
      </c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</row>
    <row r="239" spans="2:44" ht="14.25">
      <c r="B239" s="105">
        <v>4018</v>
      </c>
      <c r="C239" s="53" t="s">
        <v>643</v>
      </c>
      <c r="D239" s="43">
        <f t="shared" si="31"/>
        <v>158</v>
      </c>
      <c r="E239" s="149">
        <f t="shared" si="32"/>
        <v>11</v>
      </c>
      <c r="F239" s="65">
        <v>7</v>
      </c>
      <c r="G239" s="65">
        <v>8</v>
      </c>
      <c r="H239" s="65"/>
      <c r="I239" s="65">
        <v>3</v>
      </c>
      <c r="J239" s="65"/>
      <c r="K239" s="65"/>
      <c r="L239" s="65">
        <v>11</v>
      </c>
      <c r="M239" s="65"/>
      <c r="N239" s="65">
        <v>2</v>
      </c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>
        <v>1</v>
      </c>
      <c r="AB239" s="65">
        <v>48</v>
      </c>
      <c r="AC239" s="65">
        <v>47</v>
      </c>
      <c r="AD239" s="65"/>
      <c r="AE239" s="65"/>
      <c r="AF239" s="65">
        <v>13</v>
      </c>
      <c r="AG239" s="65">
        <v>14</v>
      </c>
      <c r="AH239" s="65"/>
      <c r="AI239" s="65">
        <v>4</v>
      </c>
      <c r="AJ239" s="65"/>
      <c r="AK239" s="65"/>
      <c r="AL239" s="65"/>
      <c r="AM239" s="65"/>
      <c r="AN239" s="65"/>
      <c r="AO239" s="65"/>
      <c r="AP239" s="65"/>
      <c r="AQ239" s="65"/>
      <c r="AR239" s="65"/>
    </row>
    <row r="240" spans="2:44" ht="14.25">
      <c r="B240" s="105">
        <v>4021</v>
      </c>
      <c r="C240" s="53" t="s">
        <v>644</v>
      </c>
      <c r="D240" s="43">
        <f t="shared" si="31"/>
        <v>128</v>
      </c>
      <c r="E240" s="149">
        <f t="shared" si="32"/>
        <v>15</v>
      </c>
      <c r="F240" s="65">
        <v>10</v>
      </c>
      <c r="G240" s="65">
        <v>5</v>
      </c>
      <c r="H240" s="65"/>
      <c r="I240" s="65">
        <v>2</v>
      </c>
      <c r="J240" s="65"/>
      <c r="K240" s="65"/>
      <c r="L240" s="65">
        <v>4</v>
      </c>
      <c r="M240" s="65"/>
      <c r="N240" s="65">
        <v>1</v>
      </c>
      <c r="O240" s="65">
        <v>3</v>
      </c>
      <c r="P240" s="65"/>
      <c r="Q240" s="65">
        <v>1</v>
      </c>
      <c r="R240" s="65"/>
      <c r="S240" s="65"/>
      <c r="T240" s="65"/>
      <c r="U240" s="65"/>
      <c r="V240" s="65"/>
      <c r="W240" s="65"/>
      <c r="X240" s="65"/>
      <c r="Y240" s="65">
        <v>9</v>
      </c>
      <c r="Z240" s="65"/>
      <c r="AA240" s="65">
        <v>1</v>
      </c>
      <c r="AB240" s="65">
        <v>6</v>
      </c>
      <c r="AC240" s="65">
        <v>1</v>
      </c>
      <c r="AD240" s="65"/>
      <c r="AE240" s="65">
        <v>1</v>
      </c>
      <c r="AF240" s="65">
        <v>15</v>
      </c>
      <c r="AG240" s="65">
        <v>65</v>
      </c>
      <c r="AH240" s="65"/>
      <c r="AI240" s="65">
        <v>4</v>
      </c>
      <c r="AJ240" s="65"/>
      <c r="AK240" s="65"/>
      <c r="AL240" s="65"/>
      <c r="AM240" s="65"/>
      <c r="AN240" s="65"/>
      <c r="AO240" s="65"/>
      <c r="AP240" s="65"/>
      <c r="AQ240" s="65"/>
      <c r="AR240" s="65"/>
    </row>
    <row r="241" spans="2:44" ht="14.25">
      <c r="B241" s="105">
        <v>4022</v>
      </c>
      <c r="C241" s="53" t="s">
        <v>645</v>
      </c>
      <c r="D241" s="43">
        <f t="shared" si="31"/>
        <v>26</v>
      </c>
      <c r="E241" s="149">
        <f t="shared" si="32"/>
        <v>6</v>
      </c>
      <c r="F241" s="65"/>
      <c r="G241" s="65">
        <v>3</v>
      </c>
      <c r="H241" s="65"/>
      <c r="I241" s="65"/>
      <c r="J241" s="65"/>
      <c r="K241" s="65"/>
      <c r="L241" s="65">
        <v>3</v>
      </c>
      <c r="M241" s="65"/>
      <c r="N241" s="65"/>
      <c r="O241" s="65"/>
      <c r="P241" s="65"/>
      <c r="Q241" s="65">
        <v>2</v>
      </c>
      <c r="R241" s="65"/>
      <c r="S241" s="65"/>
      <c r="T241" s="65"/>
      <c r="U241" s="65"/>
      <c r="V241" s="65"/>
      <c r="W241" s="65"/>
      <c r="X241" s="65"/>
      <c r="Y241" s="65"/>
      <c r="Z241" s="65"/>
      <c r="AA241" s="65">
        <v>10</v>
      </c>
      <c r="AB241" s="65"/>
      <c r="AC241" s="65"/>
      <c r="AD241" s="65"/>
      <c r="AE241" s="65"/>
      <c r="AF241" s="65">
        <v>2</v>
      </c>
      <c r="AG241" s="65"/>
      <c r="AH241" s="65"/>
      <c r="AI241" s="65">
        <v>6</v>
      </c>
      <c r="AJ241" s="65"/>
      <c r="AK241" s="65"/>
      <c r="AL241" s="65"/>
      <c r="AM241" s="65"/>
      <c r="AN241" s="65"/>
      <c r="AO241" s="65"/>
      <c r="AP241" s="65"/>
      <c r="AQ241" s="65"/>
      <c r="AR241" s="65"/>
    </row>
    <row r="242" spans="2:44" ht="14.25">
      <c r="B242" s="105">
        <v>4023</v>
      </c>
      <c r="C242" s="53" t="s">
        <v>646</v>
      </c>
      <c r="D242" s="43">
        <f t="shared" si="31"/>
        <v>12</v>
      </c>
      <c r="E242" s="149">
        <f t="shared" si="32"/>
        <v>3</v>
      </c>
      <c r="F242" s="65"/>
      <c r="G242" s="65"/>
      <c r="H242" s="65"/>
      <c r="I242" s="65"/>
      <c r="J242" s="65"/>
      <c r="K242" s="65"/>
      <c r="L242" s="65"/>
      <c r="M242" s="65"/>
      <c r="N242" s="65"/>
      <c r="O242" s="65">
        <v>1</v>
      </c>
      <c r="P242" s="65"/>
      <c r="Q242" s="65"/>
      <c r="R242" s="65"/>
      <c r="S242" s="65"/>
      <c r="T242" s="65"/>
      <c r="U242" s="65"/>
      <c r="V242" s="65"/>
      <c r="W242" s="65"/>
      <c r="X242" s="65"/>
      <c r="Y242" s="65">
        <v>1</v>
      </c>
      <c r="Z242" s="65"/>
      <c r="AA242" s="65"/>
      <c r="AB242" s="65"/>
      <c r="AC242" s="65"/>
      <c r="AD242" s="65"/>
      <c r="AE242" s="65"/>
      <c r="AF242" s="65">
        <v>10</v>
      </c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</row>
    <row r="243" spans="2:44" ht="14.25">
      <c r="B243" s="105">
        <v>4025</v>
      </c>
      <c r="C243" s="53" t="s">
        <v>918</v>
      </c>
      <c r="D243" s="43">
        <f t="shared" si="31"/>
        <v>83</v>
      </c>
      <c r="E243" s="149">
        <f t="shared" si="32"/>
        <v>17</v>
      </c>
      <c r="F243" s="65">
        <v>1</v>
      </c>
      <c r="G243" s="65">
        <v>2</v>
      </c>
      <c r="H243" s="65"/>
      <c r="I243" s="65">
        <v>1</v>
      </c>
      <c r="J243" s="65"/>
      <c r="K243" s="65"/>
      <c r="L243" s="65">
        <v>5</v>
      </c>
      <c r="M243" s="65"/>
      <c r="N243" s="65"/>
      <c r="O243" s="65">
        <v>3</v>
      </c>
      <c r="P243" s="65"/>
      <c r="Q243" s="65">
        <v>2</v>
      </c>
      <c r="R243" s="65"/>
      <c r="S243" s="65">
        <v>2</v>
      </c>
      <c r="T243" s="65">
        <v>2</v>
      </c>
      <c r="U243" s="65">
        <v>3</v>
      </c>
      <c r="V243" s="65"/>
      <c r="W243" s="65"/>
      <c r="X243" s="65"/>
      <c r="Y243" s="65">
        <v>3</v>
      </c>
      <c r="Z243" s="65"/>
      <c r="AA243" s="65">
        <v>4</v>
      </c>
      <c r="AB243" s="65">
        <v>2</v>
      </c>
      <c r="AC243" s="65"/>
      <c r="AD243" s="65"/>
      <c r="AE243" s="65">
        <v>3</v>
      </c>
      <c r="AF243" s="65">
        <v>12</v>
      </c>
      <c r="AG243" s="65">
        <v>2</v>
      </c>
      <c r="AH243" s="65"/>
      <c r="AI243" s="65">
        <v>34</v>
      </c>
      <c r="AJ243" s="65"/>
      <c r="AK243" s="65">
        <v>2</v>
      </c>
      <c r="AL243" s="65"/>
      <c r="AM243" s="65"/>
      <c r="AN243" s="65"/>
      <c r="AO243" s="65"/>
      <c r="AP243" s="65"/>
      <c r="AQ243" s="65"/>
      <c r="AR243" s="65"/>
    </row>
    <row r="244" spans="2:44" ht="14.25">
      <c r="B244" s="105">
        <v>4027</v>
      </c>
      <c r="C244" s="53" t="s">
        <v>647</v>
      </c>
      <c r="D244" s="43">
        <f t="shared" si="31"/>
        <v>76</v>
      </c>
      <c r="E244" s="149">
        <f t="shared" si="32"/>
        <v>9</v>
      </c>
      <c r="F244" s="65"/>
      <c r="G244" s="65"/>
      <c r="H244" s="65"/>
      <c r="I244" s="65"/>
      <c r="J244" s="65"/>
      <c r="K244" s="65"/>
      <c r="L244" s="65">
        <v>3</v>
      </c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>
        <v>2</v>
      </c>
      <c r="Z244" s="65"/>
      <c r="AA244" s="65">
        <v>16</v>
      </c>
      <c r="AB244" s="65">
        <v>2</v>
      </c>
      <c r="AC244" s="65"/>
      <c r="AD244" s="65"/>
      <c r="AE244" s="65">
        <v>3</v>
      </c>
      <c r="AF244" s="65">
        <v>21</v>
      </c>
      <c r="AG244" s="65">
        <v>12</v>
      </c>
      <c r="AH244" s="65"/>
      <c r="AI244" s="65">
        <v>15</v>
      </c>
      <c r="AJ244" s="65"/>
      <c r="AK244" s="65"/>
      <c r="AL244" s="65"/>
      <c r="AM244" s="65"/>
      <c r="AN244" s="65"/>
      <c r="AO244" s="65"/>
      <c r="AP244" s="65"/>
      <c r="AQ244" s="65"/>
      <c r="AR244" s="65">
        <v>2</v>
      </c>
    </row>
    <row r="245" spans="2:44" ht="14.25">
      <c r="B245" s="105">
        <v>4028</v>
      </c>
      <c r="C245" s="53" t="s">
        <v>648</v>
      </c>
      <c r="D245" s="43">
        <f t="shared" si="31"/>
        <v>12</v>
      </c>
      <c r="E245" s="149">
        <f t="shared" si="32"/>
        <v>3</v>
      </c>
      <c r="F245" s="65"/>
      <c r="G245" s="65"/>
      <c r="H245" s="65"/>
      <c r="I245" s="65"/>
      <c r="J245" s="65">
        <v>2</v>
      </c>
      <c r="K245" s="65"/>
      <c r="L245" s="65"/>
      <c r="M245" s="65"/>
      <c r="N245" s="65"/>
      <c r="O245" s="65"/>
      <c r="P245" s="65"/>
      <c r="Q245" s="65">
        <v>1</v>
      </c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>
        <v>9</v>
      </c>
      <c r="AJ245" s="65"/>
      <c r="AK245" s="65"/>
      <c r="AL245" s="65"/>
      <c r="AM245" s="65"/>
      <c r="AN245" s="65"/>
      <c r="AO245" s="65"/>
      <c r="AP245" s="65"/>
      <c r="AQ245" s="65"/>
      <c r="AR245" s="65"/>
    </row>
    <row r="246" spans="2:44" ht="14.25">
      <c r="B246" s="105">
        <v>4030</v>
      </c>
      <c r="C246" s="53" t="s">
        <v>649</v>
      </c>
      <c r="D246" s="43">
        <f t="shared" si="31"/>
        <v>37</v>
      </c>
      <c r="E246" s="149">
        <f t="shared" si="32"/>
        <v>4</v>
      </c>
      <c r="F246" s="65">
        <v>2</v>
      </c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>
        <v>21</v>
      </c>
      <c r="AG246" s="65">
        <v>10</v>
      </c>
      <c r="AH246" s="65"/>
      <c r="AI246" s="65">
        <v>4</v>
      </c>
      <c r="AJ246" s="65"/>
      <c r="AK246" s="65"/>
      <c r="AL246" s="65"/>
      <c r="AM246" s="65"/>
      <c r="AN246" s="65"/>
      <c r="AO246" s="65"/>
      <c r="AP246" s="65"/>
      <c r="AQ246" s="65"/>
      <c r="AR246" s="65"/>
    </row>
    <row r="247" spans="2:44" ht="14.25">
      <c r="B247" s="105">
        <v>4031</v>
      </c>
      <c r="C247" s="53" t="s">
        <v>650</v>
      </c>
      <c r="D247" s="43">
        <f t="shared" si="31"/>
        <v>60</v>
      </c>
      <c r="E247" s="149">
        <f t="shared" si="32"/>
        <v>9</v>
      </c>
      <c r="F247" s="65"/>
      <c r="G247" s="65"/>
      <c r="H247" s="65"/>
      <c r="I247" s="65">
        <v>1</v>
      </c>
      <c r="J247" s="65">
        <v>1</v>
      </c>
      <c r="K247" s="65"/>
      <c r="L247" s="65">
        <v>6</v>
      </c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>
        <v>1</v>
      </c>
      <c r="Z247" s="65"/>
      <c r="AA247" s="65">
        <v>1</v>
      </c>
      <c r="AB247" s="65"/>
      <c r="AC247" s="65">
        <v>1</v>
      </c>
      <c r="AD247" s="65"/>
      <c r="AE247" s="65"/>
      <c r="AF247" s="65">
        <v>11</v>
      </c>
      <c r="AG247" s="65">
        <v>35</v>
      </c>
      <c r="AH247" s="65"/>
      <c r="AI247" s="65">
        <v>3</v>
      </c>
      <c r="AJ247" s="65"/>
      <c r="AK247" s="65"/>
      <c r="AL247" s="65"/>
      <c r="AM247" s="65"/>
      <c r="AN247" s="65"/>
      <c r="AO247" s="65"/>
      <c r="AP247" s="65"/>
      <c r="AQ247" s="65"/>
      <c r="AR247" s="65"/>
    </row>
    <row r="248" spans="2:44" ht="14.25">
      <c r="B248" s="105">
        <v>4033</v>
      </c>
      <c r="C248" s="55" t="s">
        <v>651</v>
      </c>
      <c r="D248" s="43">
        <f t="shared" si="31"/>
        <v>44</v>
      </c>
      <c r="E248" s="149">
        <f t="shared" si="32"/>
        <v>11</v>
      </c>
      <c r="F248" s="65">
        <v>1</v>
      </c>
      <c r="G248" s="65"/>
      <c r="H248" s="65"/>
      <c r="I248" s="65"/>
      <c r="J248" s="65">
        <v>2</v>
      </c>
      <c r="K248" s="65"/>
      <c r="L248" s="65">
        <v>3</v>
      </c>
      <c r="M248" s="65"/>
      <c r="N248" s="65"/>
      <c r="O248" s="65"/>
      <c r="P248" s="65">
        <v>1</v>
      </c>
      <c r="Q248" s="65">
        <v>1</v>
      </c>
      <c r="R248" s="65"/>
      <c r="S248" s="65"/>
      <c r="T248" s="65"/>
      <c r="U248" s="65"/>
      <c r="V248" s="65"/>
      <c r="W248" s="65"/>
      <c r="X248" s="65"/>
      <c r="Y248" s="65"/>
      <c r="Z248" s="65"/>
      <c r="AA248" s="65">
        <v>2</v>
      </c>
      <c r="AB248" s="65"/>
      <c r="AC248" s="65"/>
      <c r="AD248" s="65">
        <v>2</v>
      </c>
      <c r="AE248" s="65">
        <v>1</v>
      </c>
      <c r="AF248" s="65"/>
      <c r="AG248" s="65">
        <v>2</v>
      </c>
      <c r="AH248" s="65"/>
      <c r="AI248" s="65">
        <v>28</v>
      </c>
      <c r="AJ248" s="65"/>
      <c r="AK248" s="65"/>
      <c r="AL248" s="65">
        <v>1</v>
      </c>
      <c r="AM248" s="65"/>
      <c r="AN248" s="65"/>
      <c r="AO248" s="65"/>
      <c r="AP248" s="65"/>
      <c r="AQ248" s="65"/>
      <c r="AR248" s="65"/>
    </row>
    <row r="249" spans="2:44" ht="14.25">
      <c r="B249" s="105">
        <v>4036</v>
      </c>
      <c r="C249" s="53" t="s">
        <v>652</v>
      </c>
      <c r="D249" s="43">
        <f t="shared" si="31"/>
        <v>21</v>
      </c>
      <c r="E249" s="149">
        <f t="shared" si="32"/>
        <v>7</v>
      </c>
      <c r="F249" s="65">
        <v>1</v>
      </c>
      <c r="G249" s="65">
        <v>1</v>
      </c>
      <c r="H249" s="65"/>
      <c r="I249" s="65">
        <v>1</v>
      </c>
      <c r="J249" s="65"/>
      <c r="K249" s="65"/>
      <c r="L249" s="65">
        <v>6</v>
      </c>
      <c r="M249" s="65"/>
      <c r="N249" s="65"/>
      <c r="O249" s="65">
        <v>2</v>
      </c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>
        <v>7</v>
      </c>
      <c r="AG249" s="65">
        <v>3</v>
      </c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</row>
    <row r="250" spans="2:44" ht="14.25">
      <c r="B250" s="105">
        <v>4037</v>
      </c>
      <c r="C250" s="53" t="s">
        <v>653</v>
      </c>
      <c r="D250" s="43">
        <f t="shared" si="31"/>
        <v>2</v>
      </c>
      <c r="E250" s="149">
        <f t="shared" si="32"/>
        <v>1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>
        <v>2</v>
      </c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</row>
    <row r="251" spans="2:44" ht="14.25">
      <c r="B251" s="105">
        <v>4038</v>
      </c>
      <c r="C251" s="55" t="s">
        <v>654</v>
      </c>
      <c r="D251" s="43">
        <f t="shared" si="31"/>
        <v>39</v>
      </c>
      <c r="E251" s="149">
        <f t="shared" si="32"/>
        <v>7</v>
      </c>
      <c r="F251" s="65"/>
      <c r="G251" s="65"/>
      <c r="H251" s="65">
        <v>1</v>
      </c>
      <c r="I251" s="65"/>
      <c r="J251" s="65">
        <v>4</v>
      </c>
      <c r="K251" s="65"/>
      <c r="L251" s="65"/>
      <c r="M251" s="65"/>
      <c r="N251" s="65"/>
      <c r="O251" s="65"/>
      <c r="P251" s="65"/>
      <c r="Q251" s="65">
        <v>11</v>
      </c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>
        <v>1</v>
      </c>
      <c r="AC251" s="65"/>
      <c r="AD251" s="65">
        <v>1</v>
      </c>
      <c r="AE251" s="65">
        <v>20</v>
      </c>
      <c r="AF251" s="65"/>
      <c r="AG251" s="65"/>
      <c r="AH251" s="65"/>
      <c r="AI251" s="65">
        <v>1</v>
      </c>
      <c r="AJ251" s="65"/>
      <c r="AK251" s="65"/>
      <c r="AL251" s="65"/>
      <c r="AM251" s="65"/>
      <c r="AN251" s="65"/>
      <c r="AO251" s="65"/>
      <c r="AP251" s="65"/>
      <c r="AQ251" s="65"/>
      <c r="AR251" s="65"/>
    </row>
    <row r="252" spans="2:44" ht="14.25">
      <c r="B252" s="105">
        <v>4039</v>
      </c>
      <c r="C252" s="53" t="s">
        <v>655</v>
      </c>
      <c r="D252" s="43">
        <f t="shared" si="31"/>
        <v>27</v>
      </c>
      <c r="E252" s="149">
        <f t="shared" si="32"/>
        <v>4</v>
      </c>
      <c r="F252" s="65"/>
      <c r="G252" s="65"/>
      <c r="H252" s="65"/>
      <c r="I252" s="65"/>
      <c r="J252" s="65"/>
      <c r="K252" s="65"/>
      <c r="L252" s="65">
        <v>4</v>
      </c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>
        <v>2</v>
      </c>
      <c r="AC252" s="65"/>
      <c r="AD252" s="65"/>
      <c r="AE252" s="65"/>
      <c r="AF252" s="65">
        <v>9</v>
      </c>
      <c r="AG252" s="65">
        <v>12</v>
      </c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</row>
    <row r="253" spans="2:44" ht="14.25">
      <c r="B253" s="105">
        <v>4041</v>
      </c>
      <c r="C253" s="53" t="s">
        <v>656</v>
      </c>
      <c r="D253" s="43">
        <f t="shared" si="31"/>
        <v>128</v>
      </c>
      <c r="E253" s="149">
        <f t="shared" si="32"/>
        <v>10</v>
      </c>
      <c r="F253" s="65">
        <v>2</v>
      </c>
      <c r="G253" s="65">
        <v>14</v>
      </c>
      <c r="H253" s="65"/>
      <c r="I253" s="65">
        <v>2</v>
      </c>
      <c r="J253" s="65"/>
      <c r="K253" s="65"/>
      <c r="L253" s="65">
        <v>26</v>
      </c>
      <c r="M253" s="65"/>
      <c r="N253" s="65">
        <v>1</v>
      </c>
      <c r="O253" s="65">
        <v>34</v>
      </c>
      <c r="P253" s="65"/>
      <c r="Q253" s="65"/>
      <c r="R253" s="65"/>
      <c r="S253" s="65"/>
      <c r="T253" s="65"/>
      <c r="U253" s="65"/>
      <c r="V253" s="65"/>
      <c r="W253" s="65"/>
      <c r="X253" s="65"/>
      <c r="Y253" s="65">
        <v>1</v>
      </c>
      <c r="Z253" s="65"/>
      <c r="AA253" s="65"/>
      <c r="AB253" s="65">
        <v>38</v>
      </c>
      <c r="AC253" s="65">
        <v>2</v>
      </c>
      <c r="AD253" s="65"/>
      <c r="AE253" s="65"/>
      <c r="AF253" s="65">
        <v>8</v>
      </c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</row>
    <row r="254" spans="2:44" ht="14.25">
      <c r="B254" s="105">
        <v>4042</v>
      </c>
      <c r="C254" s="53" t="s">
        <v>657</v>
      </c>
      <c r="D254" s="43">
        <f t="shared" si="31"/>
        <v>128</v>
      </c>
      <c r="E254" s="149">
        <f t="shared" si="32"/>
        <v>11</v>
      </c>
      <c r="F254" s="65"/>
      <c r="G254" s="65">
        <v>2</v>
      </c>
      <c r="H254" s="65"/>
      <c r="I254" s="65">
        <v>4</v>
      </c>
      <c r="J254" s="65"/>
      <c r="K254" s="65"/>
      <c r="L254" s="65">
        <v>10</v>
      </c>
      <c r="M254" s="65"/>
      <c r="N254" s="65"/>
      <c r="O254" s="65">
        <v>5</v>
      </c>
      <c r="P254" s="65"/>
      <c r="Q254" s="65">
        <v>6</v>
      </c>
      <c r="R254" s="65"/>
      <c r="S254" s="65"/>
      <c r="T254" s="65"/>
      <c r="U254" s="65"/>
      <c r="V254" s="65"/>
      <c r="W254" s="65"/>
      <c r="X254" s="65"/>
      <c r="Y254" s="65"/>
      <c r="Z254" s="65">
        <v>6</v>
      </c>
      <c r="AA254" s="65">
        <v>20</v>
      </c>
      <c r="AB254" s="65">
        <v>3</v>
      </c>
      <c r="AC254" s="65"/>
      <c r="AD254" s="65"/>
      <c r="AE254" s="65"/>
      <c r="AF254" s="65">
        <v>64</v>
      </c>
      <c r="AG254" s="65">
        <v>2</v>
      </c>
      <c r="AH254" s="65"/>
      <c r="AI254" s="65">
        <v>6</v>
      </c>
      <c r="AJ254" s="65"/>
      <c r="AK254" s="65"/>
      <c r="AL254" s="65"/>
      <c r="AM254" s="65"/>
      <c r="AN254" s="65"/>
      <c r="AO254" s="65"/>
      <c r="AP254" s="65"/>
      <c r="AQ254" s="65"/>
      <c r="AR254" s="65"/>
    </row>
    <row r="255" spans="2:44" ht="14.25">
      <c r="B255" s="105">
        <v>4043</v>
      </c>
      <c r="C255" s="53" t="s">
        <v>658</v>
      </c>
      <c r="D255" s="43">
        <f t="shared" si="31"/>
        <v>76</v>
      </c>
      <c r="E255" s="149">
        <f t="shared" si="32"/>
        <v>5</v>
      </c>
      <c r="F255" s="65"/>
      <c r="G255" s="65"/>
      <c r="H255" s="65"/>
      <c r="I255" s="65">
        <v>5</v>
      </c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>
        <v>2</v>
      </c>
      <c r="AB255" s="65"/>
      <c r="AC255" s="65"/>
      <c r="AD255" s="65"/>
      <c r="AE255" s="65"/>
      <c r="AF255" s="65">
        <v>61</v>
      </c>
      <c r="AG255" s="65">
        <v>2</v>
      </c>
      <c r="AH255" s="65"/>
      <c r="AI255" s="65">
        <v>6</v>
      </c>
      <c r="AJ255" s="65"/>
      <c r="AK255" s="65"/>
      <c r="AL255" s="65"/>
      <c r="AM255" s="65"/>
      <c r="AN255" s="65"/>
      <c r="AO255" s="65"/>
      <c r="AP255" s="65"/>
      <c r="AQ255" s="65"/>
      <c r="AR255" s="65"/>
    </row>
    <row r="256" spans="2:44" ht="14.25">
      <c r="B256" s="105">
        <v>4044</v>
      </c>
      <c r="C256" s="53" t="s">
        <v>659</v>
      </c>
      <c r="D256" s="43">
        <f t="shared" si="31"/>
        <v>141</v>
      </c>
      <c r="E256" s="149">
        <f t="shared" si="32"/>
        <v>11</v>
      </c>
      <c r="F256" s="65">
        <v>4</v>
      </c>
      <c r="G256" s="65">
        <v>15</v>
      </c>
      <c r="H256" s="65"/>
      <c r="I256" s="65">
        <v>4</v>
      </c>
      <c r="J256" s="65"/>
      <c r="K256" s="65"/>
      <c r="L256" s="65">
        <v>21</v>
      </c>
      <c r="M256" s="65"/>
      <c r="N256" s="65"/>
      <c r="O256" s="65">
        <v>7</v>
      </c>
      <c r="P256" s="65"/>
      <c r="Q256" s="65"/>
      <c r="R256" s="65"/>
      <c r="S256" s="65"/>
      <c r="T256" s="65"/>
      <c r="U256" s="65"/>
      <c r="V256" s="65"/>
      <c r="W256" s="65"/>
      <c r="X256" s="65"/>
      <c r="Y256" s="65">
        <v>2</v>
      </c>
      <c r="Z256" s="65">
        <v>2</v>
      </c>
      <c r="AA256" s="65"/>
      <c r="AB256" s="65">
        <v>11</v>
      </c>
      <c r="AC256" s="65"/>
      <c r="AD256" s="65"/>
      <c r="AE256" s="65"/>
      <c r="AF256" s="65">
        <v>58</v>
      </c>
      <c r="AG256" s="65">
        <v>4</v>
      </c>
      <c r="AH256" s="65"/>
      <c r="AI256" s="65">
        <v>13</v>
      </c>
      <c r="AJ256" s="65"/>
      <c r="AK256" s="65"/>
      <c r="AL256" s="65"/>
      <c r="AM256" s="65"/>
      <c r="AN256" s="65"/>
      <c r="AO256" s="65"/>
      <c r="AP256" s="65"/>
      <c r="AQ256" s="65"/>
      <c r="AR256" s="65"/>
    </row>
    <row r="257" spans="2:44" ht="14.25">
      <c r="B257" s="105">
        <v>4045</v>
      </c>
      <c r="C257" s="53" t="s">
        <v>660</v>
      </c>
      <c r="D257" s="43">
        <f t="shared" si="31"/>
        <v>1</v>
      </c>
      <c r="E257" s="149">
        <f t="shared" si="32"/>
        <v>1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>
        <v>1</v>
      </c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</row>
    <row r="258" spans="2:44" ht="14.25">
      <c r="B258" s="105">
        <v>4046</v>
      </c>
      <c r="C258" s="53" t="s">
        <v>661</v>
      </c>
      <c r="D258" s="43">
        <f t="shared" si="31"/>
        <v>13</v>
      </c>
      <c r="E258" s="149">
        <f t="shared" si="32"/>
        <v>3</v>
      </c>
      <c r="F258" s="65"/>
      <c r="G258" s="65"/>
      <c r="H258" s="65"/>
      <c r="I258" s="65"/>
      <c r="J258" s="65"/>
      <c r="K258" s="65"/>
      <c r="L258" s="65"/>
      <c r="M258" s="65">
        <v>2</v>
      </c>
      <c r="N258" s="65"/>
      <c r="O258" s="65"/>
      <c r="P258" s="65"/>
      <c r="Q258" s="65">
        <v>9</v>
      </c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>
        <v>2</v>
      </c>
      <c r="AJ258" s="65"/>
      <c r="AK258" s="65"/>
      <c r="AL258" s="65"/>
      <c r="AM258" s="65"/>
      <c r="AN258" s="65"/>
      <c r="AO258" s="65"/>
      <c r="AP258" s="65"/>
      <c r="AQ258" s="65"/>
      <c r="AR258" s="65"/>
    </row>
    <row r="259" spans="2:44" ht="14.25">
      <c r="B259" s="105">
        <v>4049</v>
      </c>
      <c r="C259" s="53" t="s">
        <v>662</v>
      </c>
      <c r="D259" s="43">
        <f t="shared" si="31"/>
        <v>137</v>
      </c>
      <c r="E259" s="149">
        <f t="shared" si="32"/>
        <v>14</v>
      </c>
      <c r="F259" s="65">
        <v>8</v>
      </c>
      <c r="G259" s="65">
        <v>12</v>
      </c>
      <c r="H259" s="65"/>
      <c r="I259" s="65">
        <v>5</v>
      </c>
      <c r="J259" s="65">
        <v>2</v>
      </c>
      <c r="K259" s="65"/>
      <c r="L259" s="65">
        <v>25</v>
      </c>
      <c r="M259" s="65"/>
      <c r="N259" s="65"/>
      <c r="O259" s="65">
        <v>21</v>
      </c>
      <c r="P259" s="65"/>
      <c r="Q259" s="65"/>
      <c r="R259" s="65">
        <v>2</v>
      </c>
      <c r="S259" s="65"/>
      <c r="T259" s="65"/>
      <c r="U259" s="65"/>
      <c r="V259" s="65"/>
      <c r="W259" s="65"/>
      <c r="X259" s="65"/>
      <c r="Y259" s="65"/>
      <c r="Z259" s="65"/>
      <c r="AA259" s="65">
        <v>2</v>
      </c>
      <c r="AB259" s="65">
        <v>37</v>
      </c>
      <c r="AC259" s="65">
        <v>2</v>
      </c>
      <c r="AD259" s="65">
        <v>3</v>
      </c>
      <c r="AE259" s="65">
        <v>3</v>
      </c>
      <c r="AF259" s="65">
        <v>12</v>
      </c>
      <c r="AG259" s="65">
        <v>3</v>
      </c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</row>
    <row r="260" spans="2:44" ht="14.25">
      <c r="B260" s="105">
        <v>4050</v>
      </c>
      <c r="C260" s="53" t="s">
        <v>663</v>
      </c>
      <c r="D260" s="43">
        <f t="shared" si="31"/>
        <v>14</v>
      </c>
      <c r="E260" s="149">
        <f t="shared" si="32"/>
        <v>3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>
        <v>2</v>
      </c>
      <c r="U260" s="65"/>
      <c r="V260" s="65"/>
      <c r="W260" s="65"/>
      <c r="X260" s="65"/>
      <c r="Y260" s="65">
        <v>1</v>
      </c>
      <c r="Z260" s="65"/>
      <c r="AA260" s="65"/>
      <c r="AB260" s="65"/>
      <c r="AC260" s="65"/>
      <c r="AD260" s="65"/>
      <c r="AE260" s="65"/>
      <c r="AF260" s="65"/>
      <c r="AG260" s="65">
        <v>11</v>
      </c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</row>
    <row r="261" spans="2:44" ht="14.25">
      <c r="B261" s="105">
        <v>4051</v>
      </c>
      <c r="C261" s="53" t="s">
        <v>664</v>
      </c>
      <c r="D261" s="43">
        <f t="shared" si="31"/>
        <v>93</v>
      </c>
      <c r="E261" s="149">
        <f t="shared" si="32"/>
        <v>8</v>
      </c>
      <c r="F261" s="65">
        <v>8</v>
      </c>
      <c r="G261" s="65"/>
      <c r="H261" s="65"/>
      <c r="I261" s="65">
        <v>6</v>
      </c>
      <c r="J261" s="65"/>
      <c r="K261" s="65"/>
      <c r="L261" s="65">
        <v>7</v>
      </c>
      <c r="M261" s="65"/>
      <c r="N261" s="65"/>
      <c r="O261" s="65">
        <v>7</v>
      </c>
      <c r="P261" s="65"/>
      <c r="Q261" s="65"/>
      <c r="R261" s="65"/>
      <c r="S261" s="65"/>
      <c r="T261" s="65">
        <v>1</v>
      </c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>
        <v>35</v>
      </c>
      <c r="AG261" s="65">
        <v>28</v>
      </c>
      <c r="AH261" s="65"/>
      <c r="AI261" s="65">
        <v>1</v>
      </c>
      <c r="AJ261" s="65"/>
      <c r="AK261" s="65"/>
      <c r="AL261" s="65"/>
      <c r="AM261" s="65"/>
      <c r="AN261" s="65"/>
      <c r="AO261" s="65"/>
      <c r="AP261" s="65"/>
      <c r="AQ261" s="65"/>
      <c r="AR261" s="65"/>
    </row>
    <row r="262" spans="2:44" ht="14.25">
      <c r="B262" s="105">
        <v>4054</v>
      </c>
      <c r="C262" s="53" t="s">
        <v>665</v>
      </c>
      <c r="D262" s="43">
        <f t="shared" si="31"/>
        <v>76</v>
      </c>
      <c r="E262" s="149">
        <f t="shared" si="32"/>
        <v>6</v>
      </c>
      <c r="F262" s="65"/>
      <c r="G262" s="65">
        <v>13</v>
      </c>
      <c r="H262" s="65"/>
      <c r="I262" s="65"/>
      <c r="J262" s="65"/>
      <c r="K262" s="65"/>
      <c r="L262" s="65">
        <v>12</v>
      </c>
      <c r="M262" s="65"/>
      <c r="N262" s="65"/>
      <c r="O262" s="65">
        <v>1</v>
      </c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>
        <v>2</v>
      </c>
      <c r="AA262" s="65">
        <v>2</v>
      </c>
      <c r="AB262" s="65"/>
      <c r="AC262" s="65"/>
      <c r="AD262" s="65"/>
      <c r="AE262" s="65"/>
      <c r="AF262" s="65">
        <v>46</v>
      </c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</row>
    <row r="263" spans="2:44" ht="14.25">
      <c r="B263" s="105">
        <v>4061</v>
      </c>
      <c r="C263" s="53" t="s">
        <v>666</v>
      </c>
      <c r="D263" s="43">
        <f t="shared" si="31"/>
        <v>25</v>
      </c>
      <c r="E263" s="149">
        <f t="shared" si="32"/>
        <v>6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>
        <v>5</v>
      </c>
      <c r="R263" s="65"/>
      <c r="S263" s="65"/>
      <c r="T263" s="65">
        <v>2</v>
      </c>
      <c r="U263" s="65"/>
      <c r="V263" s="65"/>
      <c r="W263" s="65"/>
      <c r="X263" s="65"/>
      <c r="Y263" s="65"/>
      <c r="Z263" s="65"/>
      <c r="AA263" s="65">
        <v>7</v>
      </c>
      <c r="AB263" s="65"/>
      <c r="AC263" s="65"/>
      <c r="AD263" s="65">
        <v>3</v>
      </c>
      <c r="AE263" s="65"/>
      <c r="AF263" s="65"/>
      <c r="AG263" s="65"/>
      <c r="AH263" s="65"/>
      <c r="AI263" s="65">
        <v>6</v>
      </c>
      <c r="AJ263" s="65"/>
      <c r="AK263" s="65">
        <v>2</v>
      </c>
      <c r="AL263" s="65"/>
      <c r="AM263" s="65"/>
      <c r="AN263" s="65"/>
      <c r="AO263" s="65"/>
      <c r="AP263" s="65"/>
      <c r="AQ263" s="65"/>
      <c r="AR263" s="65"/>
    </row>
    <row r="264" spans="2:44" ht="14.25">
      <c r="B264" s="105">
        <v>4096</v>
      </c>
      <c r="C264" s="55" t="s">
        <v>667</v>
      </c>
      <c r="D264" s="43">
        <f t="shared" si="31"/>
        <v>42</v>
      </c>
      <c r="E264" s="149">
        <f t="shared" si="32"/>
        <v>8</v>
      </c>
      <c r="F264" s="65"/>
      <c r="G264" s="65">
        <v>1</v>
      </c>
      <c r="H264" s="65"/>
      <c r="I264" s="65">
        <v>1</v>
      </c>
      <c r="J264" s="65"/>
      <c r="K264" s="65"/>
      <c r="L264" s="65">
        <v>3</v>
      </c>
      <c r="M264" s="65"/>
      <c r="N264" s="65"/>
      <c r="O264" s="65"/>
      <c r="P264" s="65"/>
      <c r="Q264" s="65">
        <v>1</v>
      </c>
      <c r="R264" s="65"/>
      <c r="S264" s="65"/>
      <c r="T264" s="65"/>
      <c r="U264" s="65"/>
      <c r="V264" s="65"/>
      <c r="W264" s="65"/>
      <c r="X264" s="65"/>
      <c r="Y264" s="65"/>
      <c r="Z264" s="65"/>
      <c r="AA264" s="65">
        <v>8</v>
      </c>
      <c r="AB264" s="65"/>
      <c r="AC264" s="65"/>
      <c r="AD264" s="65"/>
      <c r="AE264" s="65"/>
      <c r="AF264" s="65"/>
      <c r="AG264" s="65">
        <v>3</v>
      </c>
      <c r="AH264" s="65"/>
      <c r="AI264" s="65">
        <v>24</v>
      </c>
      <c r="AJ264" s="65"/>
      <c r="AK264" s="65"/>
      <c r="AL264" s="65"/>
      <c r="AM264" s="65"/>
      <c r="AN264" s="65"/>
      <c r="AO264" s="65"/>
      <c r="AP264" s="65"/>
      <c r="AQ264" s="65"/>
      <c r="AR264" s="65">
        <v>1</v>
      </c>
    </row>
    <row r="265" spans="2:44" ht="14.25">
      <c r="B265" s="105">
        <v>4101</v>
      </c>
      <c r="C265" s="53" t="s">
        <v>919</v>
      </c>
      <c r="D265" s="43">
        <f aca="true" t="shared" si="33" ref="D265:D299">SUM(F265:AR265)</f>
        <v>14</v>
      </c>
      <c r="E265" s="149">
        <f aca="true" t="shared" si="34" ref="E265:E296">COUNT(F265:AR265)</f>
        <v>4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>
        <v>2</v>
      </c>
      <c r="AB265" s="65"/>
      <c r="AC265" s="65"/>
      <c r="AD265" s="65"/>
      <c r="AE265" s="65"/>
      <c r="AF265" s="65">
        <v>6</v>
      </c>
      <c r="AG265" s="65">
        <v>1</v>
      </c>
      <c r="AH265" s="65"/>
      <c r="AI265" s="65">
        <v>5</v>
      </c>
      <c r="AJ265" s="65"/>
      <c r="AK265" s="65"/>
      <c r="AL265" s="65"/>
      <c r="AM265" s="65"/>
      <c r="AN265" s="65"/>
      <c r="AO265" s="65"/>
      <c r="AP265" s="65"/>
      <c r="AQ265" s="65"/>
      <c r="AR265" s="65"/>
    </row>
    <row r="266" spans="2:44" ht="14.25">
      <c r="B266" s="105">
        <v>4102</v>
      </c>
      <c r="C266" s="53" t="s">
        <v>668</v>
      </c>
      <c r="D266" s="43">
        <f t="shared" si="33"/>
        <v>11</v>
      </c>
      <c r="E266" s="149">
        <f t="shared" si="34"/>
        <v>1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>
        <v>11</v>
      </c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</row>
    <row r="267" spans="2:44" ht="14.25">
      <c r="B267" s="105">
        <v>4103</v>
      </c>
      <c r="C267" s="53" t="s">
        <v>669</v>
      </c>
      <c r="D267" s="43">
        <f t="shared" si="33"/>
        <v>3</v>
      </c>
      <c r="E267" s="149">
        <f t="shared" si="34"/>
        <v>2</v>
      </c>
      <c r="F267" s="65"/>
      <c r="G267" s="65"/>
      <c r="H267" s="65"/>
      <c r="I267" s="65"/>
      <c r="J267" s="65"/>
      <c r="K267" s="65"/>
      <c r="L267" s="65">
        <v>2</v>
      </c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>
        <v>1</v>
      </c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</row>
    <row r="268" spans="2:44" ht="14.25">
      <c r="B268" s="105">
        <v>4104</v>
      </c>
      <c r="C268" s="53" t="s">
        <v>670</v>
      </c>
      <c r="D268" s="43">
        <f t="shared" si="33"/>
        <v>8</v>
      </c>
      <c r="E268" s="149">
        <f t="shared" si="34"/>
        <v>4</v>
      </c>
      <c r="F268" s="65">
        <v>2</v>
      </c>
      <c r="G268" s="65"/>
      <c r="H268" s="65"/>
      <c r="I268" s="65"/>
      <c r="J268" s="65"/>
      <c r="K268" s="65"/>
      <c r="L268" s="65">
        <v>2</v>
      </c>
      <c r="M268" s="65"/>
      <c r="N268" s="65"/>
      <c r="O268" s="65">
        <v>2</v>
      </c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>
        <v>2</v>
      </c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</row>
    <row r="269" spans="2:44" ht="14.25">
      <c r="B269" s="105">
        <v>4114</v>
      </c>
      <c r="C269" s="55" t="s">
        <v>671</v>
      </c>
      <c r="D269" s="43">
        <f t="shared" si="33"/>
        <v>51</v>
      </c>
      <c r="E269" s="149">
        <f t="shared" si="34"/>
        <v>7</v>
      </c>
      <c r="F269" s="65"/>
      <c r="G269" s="65"/>
      <c r="H269" s="65"/>
      <c r="I269" s="65"/>
      <c r="J269" s="65">
        <v>15</v>
      </c>
      <c r="K269" s="65"/>
      <c r="L269" s="65"/>
      <c r="M269" s="65"/>
      <c r="N269" s="65"/>
      <c r="O269" s="65"/>
      <c r="P269" s="65"/>
      <c r="Q269" s="65">
        <v>12</v>
      </c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>
        <v>5</v>
      </c>
      <c r="AF269" s="65">
        <v>7</v>
      </c>
      <c r="AG269" s="65">
        <v>8</v>
      </c>
      <c r="AH269" s="65"/>
      <c r="AI269" s="65">
        <v>2</v>
      </c>
      <c r="AJ269" s="65"/>
      <c r="AK269" s="65"/>
      <c r="AL269" s="65">
        <v>2</v>
      </c>
      <c r="AM269" s="65"/>
      <c r="AN269" s="65"/>
      <c r="AO269" s="65"/>
      <c r="AP269" s="65"/>
      <c r="AQ269" s="65"/>
      <c r="AR269" s="65"/>
    </row>
    <row r="270" spans="2:44" ht="14.25">
      <c r="B270" s="105">
        <v>4130</v>
      </c>
      <c r="C270" s="55" t="s">
        <v>672</v>
      </c>
      <c r="D270" s="43">
        <f t="shared" si="33"/>
        <v>103</v>
      </c>
      <c r="E270" s="149">
        <f t="shared" si="34"/>
        <v>10</v>
      </c>
      <c r="F270" s="65"/>
      <c r="G270" s="65">
        <v>4</v>
      </c>
      <c r="H270" s="65">
        <v>1</v>
      </c>
      <c r="I270" s="65"/>
      <c r="J270" s="65">
        <v>2</v>
      </c>
      <c r="K270" s="65"/>
      <c r="L270" s="65"/>
      <c r="M270" s="65"/>
      <c r="N270" s="65"/>
      <c r="O270" s="65"/>
      <c r="P270" s="65"/>
      <c r="Q270" s="65">
        <v>12</v>
      </c>
      <c r="R270" s="65"/>
      <c r="S270" s="65"/>
      <c r="T270" s="65"/>
      <c r="U270" s="65"/>
      <c r="V270" s="65"/>
      <c r="W270" s="65"/>
      <c r="X270" s="65"/>
      <c r="Y270" s="65">
        <v>1</v>
      </c>
      <c r="Z270" s="65"/>
      <c r="AA270" s="65">
        <v>10</v>
      </c>
      <c r="AB270" s="65">
        <v>2</v>
      </c>
      <c r="AC270" s="65"/>
      <c r="AD270" s="65"/>
      <c r="AE270" s="65"/>
      <c r="AF270" s="65">
        <v>4</v>
      </c>
      <c r="AG270" s="65"/>
      <c r="AH270" s="65"/>
      <c r="AI270" s="65">
        <v>14</v>
      </c>
      <c r="AJ270" s="65">
        <v>53</v>
      </c>
      <c r="AK270" s="65"/>
      <c r="AL270" s="65"/>
      <c r="AM270" s="65"/>
      <c r="AN270" s="65"/>
      <c r="AO270" s="65"/>
      <c r="AP270" s="65"/>
      <c r="AQ270" s="65"/>
      <c r="AR270" s="65"/>
    </row>
    <row r="271" spans="2:44" ht="14.25">
      <c r="B271" s="105">
        <v>4138</v>
      </c>
      <c r="C271" s="55" t="s">
        <v>673</v>
      </c>
      <c r="D271" s="43">
        <f t="shared" si="33"/>
        <v>117</v>
      </c>
      <c r="E271" s="149">
        <f t="shared" si="34"/>
        <v>12</v>
      </c>
      <c r="F271" s="65">
        <v>2</v>
      </c>
      <c r="G271" s="65"/>
      <c r="H271" s="65">
        <v>2</v>
      </c>
      <c r="I271" s="65"/>
      <c r="J271" s="65">
        <v>2</v>
      </c>
      <c r="K271" s="65"/>
      <c r="L271" s="65">
        <v>4</v>
      </c>
      <c r="M271" s="65">
        <v>2</v>
      </c>
      <c r="N271" s="65"/>
      <c r="O271" s="65"/>
      <c r="P271" s="65"/>
      <c r="Q271" s="65">
        <v>4</v>
      </c>
      <c r="R271" s="65"/>
      <c r="S271" s="65">
        <v>2</v>
      </c>
      <c r="T271" s="65"/>
      <c r="U271" s="65"/>
      <c r="V271" s="65"/>
      <c r="W271" s="65"/>
      <c r="X271" s="65"/>
      <c r="Y271" s="65"/>
      <c r="Z271" s="65"/>
      <c r="AA271" s="65">
        <v>15</v>
      </c>
      <c r="AB271" s="65"/>
      <c r="AC271" s="65"/>
      <c r="AD271" s="65">
        <v>2</v>
      </c>
      <c r="AE271" s="65"/>
      <c r="AF271" s="65">
        <v>8</v>
      </c>
      <c r="AG271" s="65">
        <v>10</v>
      </c>
      <c r="AH271" s="65"/>
      <c r="AI271" s="65">
        <v>64</v>
      </c>
      <c r="AJ271" s="65"/>
      <c r="AK271" s="65"/>
      <c r="AL271" s="65"/>
      <c r="AM271" s="65"/>
      <c r="AN271" s="65"/>
      <c r="AO271" s="65"/>
      <c r="AP271" s="65"/>
      <c r="AQ271" s="65"/>
      <c r="AR271" s="65"/>
    </row>
    <row r="272" spans="2:44" ht="14.25">
      <c r="B272" s="105">
        <v>4147</v>
      </c>
      <c r="C272" s="55" t="s">
        <v>674</v>
      </c>
      <c r="D272" s="43">
        <f t="shared" si="33"/>
        <v>85</v>
      </c>
      <c r="E272" s="149">
        <f t="shared" si="34"/>
        <v>7</v>
      </c>
      <c r="F272" s="65"/>
      <c r="G272" s="65"/>
      <c r="H272" s="65"/>
      <c r="I272" s="65"/>
      <c r="J272" s="65">
        <v>7</v>
      </c>
      <c r="K272" s="65"/>
      <c r="L272" s="65"/>
      <c r="M272" s="65"/>
      <c r="N272" s="65"/>
      <c r="O272" s="65"/>
      <c r="P272" s="65">
        <v>1</v>
      </c>
      <c r="Q272" s="65">
        <v>59</v>
      </c>
      <c r="R272" s="65"/>
      <c r="S272" s="65"/>
      <c r="T272" s="65"/>
      <c r="U272" s="65"/>
      <c r="V272" s="65"/>
      <c r="W272" s="65"/>
      <c r="X272" s="65"/>
      <c r="Y272" s="65"/>
      <c r="Z272" s="65"/>
      <c r="AA272" s="65">
        <v>6</v>
      </c>
      <c r="AB272" s="65"/>
      <c r="AC272" s="65"/>
      <c r="AD272" s="65">
        <v>4</v>
      </c>
      <c r="AE272" s="65">
        <v>1</v>
      </c>
      <c r="AF272" s="65"/>
      <c r="AG272" s="65"/>
      <c r="AH272" s="65"/>
      <c r="AI272" s="65">
        <v>7</v>
      </c>
      <c r="AJ272" s="65"/>
      <c r="AK272" s="65"/>
      <c r="AL272" s="65"/>
      <c r="AM272" s="65"/>
      <c r="AN272" s="65"/>
      <c r="AO272" s="65"/>
      <c r="AP272" s="65"/>
      <c r="AQ272" s="65"/>
      <c r="AR272" s="65"/>
    </row>
    <row r="273" spans="2:44" ht="14.25">
      <c r="B273" s="105">
        <v>4158</v>
      </c>
      <c r="C273" s="55" t="s">
        <v>675</v>
      </c>
      <c r="D273" s="43">
        <f t="shared" si="33"/>
        <v>24</v>
      </c>
      <c r="E273" s="149">
        <f t="shared" si="34"/>
        <v>9</v>
      </c>
      <c r="F273" s="65"/>
      <c r="G273" s="65">
        <v>2</v>
      </c>
      <c r="H273" s="65"/>
      <c r="I273" s="65"/>
      <c r="J273" s="65"/>
      <c r="K273" s="65"/>
      <c r="L273" s="65"/>
      <c r="M273" s="65"/>
      <c r="N273" s="65"/>
      <c r="O273" s="65"/>
      <c r="P273" s="65"/>
      <c r="Q273" s="65">
        <v>8</v>
      </c>
      <c r="R273" s="65">
        <v>1</v>
      </c>
      <c r="S273" s="65"/>
      <c r="T273" s="65"/>
      <c r="U273" s="65"/>
      <c r="V273" s="65"/>
      <c r="W273" s="65"/>
      <c r="X273" s="65"/>
      <c r="Y273" s="65"/>
      <c r="Z273" s="65">
        <v>2</v>
      </c>
      <c r="AA273" s="65">
        <v>1</v>
      </c>
      <c r="AB273" s="65"/>
      <c r="AC273" s="65"/>
      <c r="AD273" s="65">
        <v>2</v>
      </c>
      <c r="AE273" s="65"/>
      <c r="AF273" s="65">
        <v>2</v>
      </c>
      <c r="AG273" s="65"/>
      <c r="AH273" s="65"/>
      <c r="AI273" s="65">
        <v>4</v>
      </c>
      <c r="AJ273" s="65"/>
      <c r="AK273" s="65">
        <v>2</v>
      </c>
      <c r="AL273" s="65"/>
      <c r="AM273" s="65"/>
      <c r="AN273" s="65"/>
      <c r="AO273" s="65"/>
      <c r="AP273" s="65"/>
      <c r="AQ273" s="65"/>
      <c r="AR273" s="65"/>
    </row>
    <row r="274" spans="2:44" ht="14.25">
      <c r="B274" s="105">
        <v>4161</v>
      </c>
      <c r="C274" s="55" t="s">
        <v>676</v>
      </c>
      <c r="D274" s="43">
        <f t="shared" si="33"/>
        <v>24</v>
      </c>
      <c r="E274" s="149">
        <f t="shared" si="34"/>
        <v>6</v>
      </c>
      <c r="F274" s="65"/>
      <c r="G274" s="65"/>
      <c r="H274" s="65"/>
      <c r="I274" s="65"/>
      <c r="J274" s="65">
        <v>1</v>
      </c>
      <c r="K274" s="65"/>
      <c r="L274" s="65"/>
      <c r="M274" s="65"/>
      <c r="N274" s="65"/>
      <c r="O274" s="65">
        <v>1</v>
      </c>
      <c r="P274" s="65">
        <v>1</v>
      </c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>
        <v>10</v>
      </c>
      <c r="AB274" s="65"/>
      <c r="AC274" s="65"/>
      <c r="AD274" s="65"/>
      <c r="AE274" s="65"/>
      <c r="AF274" s="65"/>
      <c r="AG274" s="65">
        <v>2</v>
      </c>
      <c r="AH274" s="65"/>
      <c r="AI274" s="65">
        <v>9</v>
      </c>
      <c r="AJ274" s="65"/>
      <c r="AK274" s="65"/>
      <c r="AL274" s="65"/>
      <c r="AM274" s="65"/>
      <c r="AN274" s="65"/>
      <c r="AO274" s="65"/>
      <c r="AP274" s="65"/>
      <c r="AQ274" s="65"/>
      <c r="AR274" s="65"/>
    </row>
    <row r="275" spans="2:44" ht="14.25">
      <c r="B275" s="105">
        <v>4164</v>
      </c>
      <c r="C275" s="55" t="s">
        <v>920</v>
      </c>
      <c r="D275" s="43">
        <f t="shared" si="33"/>
        <v>30</v>
      </c>
      <c r="E275" s="149">
        <f t="shared" si="34"/>
        <v>4</v>
      </c>
      <c r="F275" s="65"/>
      <c r="G275" s="65"/>
      <c r="H275" s="65"/>
      <c r="I275" s="65"/>
      <c r="J275" s="65">
        <v>1</v>
      </c>
      <c r="K275" s="65"/>
      <c r="L275" s="65"/>
      <c r="M275" s="65"/>
      <c r="N275" s="65"/>
      <c r="O275" s="65"/>
      <c r="P275" s="65"/>
      <c r="Q275" s="65">
        <v>2</v>
      </c>
      <c r="R275" s="65"/>
      <c r="S275" s="65"/>
      <c r="T275" s="65"/>
      <c r="U275" s="65"/>
      <c r="V275" s="65"/>
      <c r="W275" s="65"/>
      <c r="X275" s="65"/>
      <c r="Y275" s="65"/>
      <c r="Z275" s="65"/>
      <c r="AA275" s="65">
        <v>18</v>
      </c>
      <c r="AB275" s="65"/>
      <c r="AC275" s="65"/>
      <c r="AD275" s="65"/>
      <c r="AE275" s="65"/>
      <c r="AF275" s="65"/>
      <c r="AG275" s="65">
        <v>9</v>
      </c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</row>
    <row r="276" spans="2:44" ht="14.25">
      <c r="B276" s="105">
        <v>4165</v>
      </c>
      <c r="C276" s="55" t="s">
        <v>677</v>
      </c>
      <c r="D276" s="43">
        <f t="shared" si="33"/>
        <v>63</v>
      </c>
      <c r="E276" s="149">
        <f t="shared" si="34"/>
        <v>8</v>
      </c>
      <c r="F276" s="65">
        <v>2</v>
      </c>
      <c r="G276" s="65"/>
      <c r="H276" s="65">
        <v>1</v>
      </c>
      <c r="I276" s="65">
        <v>2</v>
      </c>
      <c r="J276" s="65"/>
      <c r="K276" s="65"/>
      <c r="L276" s="65">
        <v>5</v>
      </c>
      <c r="M276" s="65">
        <v>1</v>
      </c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>
        <v>2</v>
      </c>
      <c r="AD276" s="65"/>
      <c r="AE276" s="65"/>
      <c r="AF276" s="65">
        <v>2</v>
      </c>
      <c r="AG276" s="65"/>
      <c r="AH276" s="65"/>
      <c r="AI276" s="65">
        <v>48</v>
      </c>
      <c r="AJ276" s="65"/>
      <c r="AK276" s="65"/>
      <c r="AL276" s="65"/>
      <c r="AM276" s="65"/>
      <c r="AN276" s="65"/>
      <c r="AO276" s="65"/>
      <c r="AP276" s="65"/>
      <c r="AQ276" s="65"/>
      <c r="AR276" s="65"/>
    </row>
    <row r="277" spans="2:44" ht="14.25">
      <c r="B277" s="105">
        <v>4252</v>
      </c>
      <c r="C277" s="55" t="s">
        <v>678</v>
      </c>
      <c r="D277" s="43">
        <f t="shared" si="33"/>
        <v>82</v>
      </c>
      <c r="E277" s="149">
        <f t="shared" si="34"/>
        <v>11</v>
      </c>
      <c r="F277" s="65"/>
      <c r="G277" s="65"/>
      <c r="H277" s="65">
        <v>4</v>
      </c>
      <c r="I277" s="65"/>
      <c r="J277" s="65">
        <v>14</v>
      </c>
      <c r="K277" s="65"/>
      <c r="L277" s="65">
        <v>2</v>
      </c>
      <c r="M277" s="65">
        <v>2</v>
      </c>
      <c r="N277" s="65"/>
      <c r="O277" s="65"/>
      <c r="P277" s="65">
        <v>2</v>
      </c>
      <c r="Q277" s="65">
        <v>16</v>
      </c>
      <c r="R277" s="65"/>
      <c r="S277" s="65"/>
      <c r="T277" s="65"/>
      <c r="U277" s="65"/>
      <c r="V277" s="65"/>
      <c r="W277" s="65"/>
      <c r="X277" s="65"/>
      <c r="Y277" s="65">
        <v>2</v>
      </c>
      <c r="Z277" s="65">
        <v>2</v>
      </c>
      <c r="AA277" s="65">
        <v>2</v>
      </c>
      <c r="AB277" s="65"/>
      <c r="AC277" s="65"/>
      <c r="AD277" s="65">
        <v>29</v>
      </c>
      <c r="AE277" s="65">
        <v>7</v>
      </c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</row>
    <row r="278" spans="2:44" ht="14.25">
      <c r="B278" s="105">
        <v>4254</v>
      </c>
      <c r="C278" s="55" t="s">
        <v>679</v>
      </c>
      <c r="D278" s="43">
        <f t="shared" si="33"/>
        <v>17</v>
      </c>
      <c r="E278" s="149">
        <f t="shared" si="34"/>
        <v>3</v>
      </c>
      <c r="F278" s="65"/>
      <c r="G278" s="65"/>
      <c r="H278" s="65"/>
      <c r="I278" s="65"/>
      <c r="J278" s="65">
        <v>8</v>
      </c>
      <c r="K278" s="65"/>
      <c r="L278" s="65"/>
      <c r="M278" s="65"/>
      <c r="N278" s="65"/>
      <c r="O278" s="65"/>
      <c r="P278" s="65"/>
      <c r="Q278" s="65">
        <v>7</v>
      </c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>
        <v>2</v>
      </c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</row>
    <row r="279" spans="2:44" ht="14.25">
      <c r="B279" s="105">
        <v>4258</v>
      </c>
      <c r="C279" s="55" t="s">
        <v>680</v>
      </c>
      <c r="D279" s="43">
        <f t="shared" si="33"/>
        <v>13</v>
      </c>
      <c r="E279" s="149">
        <f t="shared" si="34"/>
        <v>3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>
        <v>9</v>
      </c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>
        <v>1</v>
      </c>
      <c r="AI279" s="65"/>
      <c r="AJ279" s="65">
        <v>3</v>
      </c>
      <c r="AK279" s="65"/>
      <c r="AL279" s="65"/>
      <c r="AM279" s="65"/>
      <c r="AN279" s="65"/>
      <c r="AO279" s="65"/>
      <c r="AP279" s="65"/>
      <c r="AQ279" s="65"/>
      <c r="AR279" s="65"/>
    </row>
    <row r="280" spans="2:44" ht="14.25">
      <c r="B280" s="105">
        <v>4286</v>
      </c>
      <c r="C280" s="55" t="s">
        <v>681</v>
      </c>
      <c r="D280" s="43">
        <f t="shared" si="33"/>
        <v>30</v>
      </c>
      <c r="E280" s="149">
        <f t="shared" si="34"/>
        <v>7</v>
      </c>
      <c r="F280" s="65"/>
      <c r="G280" s="65"/>
      <c r="H280" s="65"/>
      <c r="I280" s="65"/>
      <c r="J280" s="65"/>
      <c r="K280" s="65"/>
      <c r="L280" s="65"/>
      <c r="M280" s="65"/>
      <c r="N280" s="65">
        <v>1</v>
      </c>
      <c r="O280" s="65"/>
      <c r="P280" s="65"/>
      <c r="Q280" s="65">
        <v>5</v>
      </c>
      <c r="R280" s="65"/>
      <c r="S280" s="65"/>
      <c r="T280" s="65"/>
      <c r="U280" s="65"/>
      <c r="V280" s="65"/>
      <c r="W280" s="65"/>
      <c r="X280" s="65"/>
      <c r="Y280" s="65"/>
      <c r="Z280" s="65"/>
      <c r="AA280" s="65">
        <v>4</v>
      </c>
      <c r="AB280" s="65">
        <v>2</v>
      </c>
      <c r="AC280" s="65"/>
      <c r="AD280" s="65"/>
      <c r="AE280" s="65"/>
      <c r="AF280" s="65">
        <v>2</v>
      </c>
      <c r="AG280" s="65">
        <v>2</v>
      </c>
      <c r="AH280" s="65"/>
      <c r="AI280" s="65">
        <v>14</v>
      </c>
      <c r="AJ280" s="65"/>
      <c r="AK280" s="65"/>
      <c r="AL280" s="65"/>
      <c r="AM280" s="65"/>
      <c r="AN280" s="65"/>
      <c r="AO280" s="65"/>
      <c r="AP280" s="65"/>
      <c r="AQ280" s="65"/>
      <c r="AR280" s="65"/>
    </row>
    <row r="281" spans="2:44" ht="14.25">
      <c r="B281" s="105">
        <v>4300</v>
      </c>
      <c r="C281" s="55" t="s">
        <v>682</v>
      </c>
      <c r="D281" s="43">
        <f t="shared" si="33"/>
        <v>134</v>
      </c>
      <c r="E281" s="149">
        <f t="shared" si="34"/>
        <v>13</v>
      </c>
      <c r="F281" s="65"/>
      <c r="G281" s="65"/>
      <c r="H281" s="65"/>
      <c r="I281" s="65">
        <v>2</v>
      </c>
      <c r="J281" s="65">
        <v>17</v>
      </c>
      <c r="K281" s="65"/>
      <c r="L281" s="65">
        <v>2</v>
      </c>
      <c r="M281" s="65"/>
      <c r="N281" s="65"/>
      <c r="O281" s="65"/>
      <c r="P281" s="65">
        <v>7</v>
      </c>
      <c r="Q281" s="65">
        <v>19</v>
      </c>
      <c r="R281" s="65"/>
      <c r="S281" s="65"/>
      <c r="T281" s="65">
        <v>1</v>
      </c>
      <c r="U281" s="65"/>
      <c r="V281" s="65"/>
      <c r="W281" s="65"/>
      <c r="X281" s="65"/>
      <c r="Y281" s="65"/>
      <c r="Z281" s="65"/>
      <c r="AA281" s="65">
        <v>8</v>
      </c>
      <c r="AB281" s="65">
        <v>3</v>
      </c>
      <c r="AC281" s="65"/>
      <c r="AD281" s="65">
        <v>52</v>
      </c>
      <c r="AE281" s="65">
        <v>16</v>
      </c>
      <c r="AF281" s="65"/>
      <c r="AG281" s="65">
        <v>3</v>
      </c>
      <c r="AH281" s="65"/>
      <c r="AI281" s="65"/>
      <c r="AJ281" s="65">
        <v>2</v>
      </c>
      <c r="AK281" s="65">
        <v>2</v>
      </c>
      <c r="AL281" s="65"/>
      <c r="AM281" s="65"/>
      <c r="AN281" s="65"/>
      <c r="AO281" s="65"/>
      <c r="AP281" s="65"/>
      <c r="AQ281" s="65"/>
      <c r="AR281" s="65"/>
    </row>
    <row r="282" spans="2:44" ht="14.25">
      <c r="B282" s="105">
        <v>4358</v>
      </c>
      <c r="C282" s="55" t="s">
        <v>683</v>
      </c>
      <c r="D282" s="43">
        <f t="shared" si="33"/>
        <v>28</v>
      </c>
      <c r="E282" s="149">
        <f t="shared" si="34"/>
        <v>5</v>
      </c>
      <c r="F282" s="65"/>
      <c r="G282" s="65"/>
      <c r="H282" s="65"/>
      <c r="I282" s="65"/>
      <c r="J282" s="65">
        <v>12</v>
      </c>
      <c r="K282" s="65"/>
      <c r="L282" s="65"/>
      <c r="M282" s="65"/>
      <c r="N282" s="65"/>
      <c r="O282" s="65"/>
      <c r="P282" s="65">
        <v>2</v>
      </c>
      <c r="Q282" s="65">
        <v>7</v>
      </c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>
        <v>5</v>
      </c>
      <c r="AF282" s="65"/>
      <c r="AG282" s="65">
        <v>2</v>
      </c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</row>
    <row r="283" spans="2:44" ht="14.25">
      <c r="B283" s="105">
        <v>4360</v>
      </c>
      <c r="C283" s="55" t="s">
        <v>684</v>
      </c>
      <c r="D283" s="43">
        <f t="shared" si="33"/>
        <v>2</v>
      </c>
      <c r="E283" s="149">
        <f t="shared" si="34"/>
        <v>1</v>
      </c>
      <c r="F283" s="65"/>
      <c r="G283" s="65"/>
      <c r="H283" s="65"/>
      <c r="I283" s="65"/>
      <c r="J283" s="65">
        <v>2</v>
      </c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</row>
    <row r="284" spans="2:44" ht="14.25">
      <c r="B284" s="105">
        <v>4386</v>
      </c>
      <c r="C284" s="55" t="s">
        <v>685</v>
      </c>
      <c r="D284" s="43">
        <f t="shared" si="33"/>
        <v>64</v>
      </c>
      <c r="E284" s="149">
        <f t="shared" si="34"/>
        <v>3</v>
      </c>
      <c r="F284" s="65"/>
      <c r="G284" s="65"/>
      <c r="H284" s="65"/>
      <c r="I284" s="65"/>
      <c r="J284" s="65"/>
      <c r="K284" s="65"/>
      <c r="L284" s="65">
        <v>2</v>
      </c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>
        <v>2</v>
      </c>
      <c r="Z284" s="65"/>
      <c r="AA284" s="65"/>
      <c r="AB284" s="65"/>
      <c r="AC284" s="65"/>
      <c r="AD284" s="65"/>
      <c r="AE284" s="65"/>
      <c r="AF284" s="65"/>
      <c r="AG284" s="65"/>
      <c r="AH284" s="65"/>
      <c r="AI284" s="65">
        <v>60</v>
      </c>
      <c r="AJ284" s="65"/>
      <c r="AK284" s="65"/>
      <c r="AL284" s="65"/>
      <c r="AM284" s="65"/>
      <c r="AN284" s="65"/>
      <c r="AO284" s="65"/>
      <c r="AP284" s="65"/>
      <c r="AQ284" s="65"/>
      <c r="AR284" s="65"/>
    </row>
    <row r="285" spans="2:44" ht="14.25">
      <c r="B285" s="105">
        <v>4427</v>
      </c>
      <c r="C285" s="55" t="s">
        <v>686</v>
      </c>
      <c r="D285" s="43">
        <f t="shared" si="33"/>
        <v>27</v>
      </c>
      <c r="E285" s="149">
        <f t="shared" si="34"/>
        <v>5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>
        <v>12</v>
      </c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>
        <v>2</v>
      </c>
      <c r="AC285" s="65"/>
      <c r="AD285" s="65"/>
      <c r="AE285" s="65">
        <v>4</v>
      </c>
      <c r="AF285" s="65"/>
      <c r="AG285" s="65"/>
      <c r="AH285" s="65"/>
      <c r="AI285" s="65">
        <v>6</v>
      </c>
      <c r="AJ285" s="65"/>
      <c r="AK285" s="65"/>
      <c r="AL285" s="65">
        <v>3</v>
      </c>
      <c r="AM285" s="65"/>
      <c r="AN285" s="65"/>
      <c r="AO285" s="65"/>
      <c r="AP285" s="65"/>
      <c r="AQ285" s="65"/>
      <c r="AR285" s="65"/>
    </row>
    <row r="286" spans="2:44" ht="14.25">
      <c r="B286" s="107">
        <v>4436</v>
      </c>
      <c r="C286" s="55" t="s">
        <v>687</v>
      </c>
      <c r="D286" s="43">
        <f t="shared" si="33"/>
        <v>0</v>
      </c>
      <c r="E286" s="149">
        <f t="shared" si="34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</row>
    <row r="287" spans="2:44" ht="14.25">
      <c r="B287" s="105">
        <v>4438</v>
      </c>
      <c r="C287" s="55" t="s">
        <v>688</v>
      </c>
      <c r="D287" s="43">
        <f t="shared" si="33"/>
        <v>20</v>
      </c>
      <c r="E287" s="149">
        <f t="shared" si="34"/>
        <v>6</v>
      </c>
      <c r="F287" s="65"/>
      <c r="G287" s="65"/>
      <c r="H287" s="65">
        <v>1</v>
      </c>
      <c r="I287" s="65"/>
      <c r="J287" s="65"/>
      <c r="K287" s="65"/>
      <c r="L287" s="65"/>
      <c r="M287" s="65"/>
      <c r="N287" s="65"/>
      <c r="O287" s="65"/>
      <c r="P287" s="65"/>
      <c r="Q287" s="65">
        <v>2</v>
      </c>
      <c r="R287" s="65"/>
      <c r="S287" s="65"/>
      <c r="T287" s="65"/>
      <c r="U287" s="65"/>
      <c r="V287" s="65"/>
      <c r="W287" s="65"/>
      <c r="X287" s="65"/>
      <c r="Y287" s="65"/>
      <c r="Z287" s="65"/>
      <c r="AA287" s="65">
        <v>1</v>
      </c>
      <c r="AB287" s="65"/>
      <c r="AC287" s="65"/>
      <c r="AD287" s="65"/>
      <c r="AE287" s="65">
        <v>2</v>
      </c>
      <c r="AF287" s="65"/>
      <c r="AG287" s="65"/>
      <c r="AH287" s="65"/>
      <c r="AI287" s="65">
        <v>12</v>
      </c>
      <c r="AJ287" s="65"/>
      <c r="AK287" s="65"/>
      <c r="AL287" s="65">
        <v>2</v>
      </c>
      <c r="AM287" s="65"/>
      <c r="AN287" s="65"/>
      <c r="AO287" s="65"/>
      <c r="AP287" s="65"/>
      <c r="AQ287" s="65"/>
      <c r="AR287" s="65"/>
    </row>
    <row r="288" spans="2:44" ht="14.25">
      <c r="B288" s="105">
        <v>4457</v>
      </c>
      <c r="C288" s="55" t="s">
        <v>689</v>
      </c>
      <c r="D288" s="43">
        <f t="shared" si="33"/>
        <v>0</v>
      </c>
      <c r="E288" s="149">
        <f t="shared" si="34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</row>
    <row r="289" spans="2:44" ht="14.25">
      <c r="B289" s="105">
        <v>4474</v>
      </c>
      <c r="C289" s="55" t="s">
        <v>690</v>
      </c>
      <c r="D289" s="43">
        <f t="shared" si="33"/>
        <v>0</v>
      </c>
      <c r="E289" s="149">
        <f t="shared" si="34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</row>
    <row r="290" spans="2:44" ht="14.25">
      <c r="B290" s="105">
        <v>4518</v>
      </c>
      <c r="C290" s="55" t="s">
        <v>691</v>
      </c>
      <c r="D290" s="43">
        <f t="shared" si="33"/>
        <v>34</v>
      </c>
      <c r="E290" s="149">
        <f t="shared" si="34"/>
        <v>7</v>
      </c>
      <c r="F290" s="65"/>
      <c r="G290" s="65">
        <v>3</v>
      </c>
      <c r="H290" s="65"/>
      <c r="I290" s="65"/>
      <c r="J290" s="65"/>
      <c r="K290" s="65"/>
      <c r="L290" s="65">
        <v>3</v>
      </c>
      <c r="M290" s="65"/>
      <c r="N290" s="65"/>
      <c r="O290" s="65"/>
      <c r="P290" s="65"/>
      <c r="Q290" s="65">
        <v>3</v>
      </c>
      <c r="R290" s="65"/>
      <c r="S290" s="65"/>
      <c r="T290" s="65"/>
      <c r="U290" s="65"/>
      <c r="V290" s="65"/>
      <c r="W290" s="65"/>
      <c r="X290" s="65"/>
      <c r="Y290" s="65"/>
      <c r="Z290" s="65"/>
      <c r="AA290" s="65">
        <v>4</v>
      </c>
      <c r="AB290" s="65">
        <v>2</v>
      </c>
      <c r="AC290" s="65"/>
      <c r="AD290" s="65"/>
      <c r="AE290" s="65"/>
      <c r="AF290" s="65">
        <v>8</v>
      </c>
      <c r="AG290" s="65"/>
      <c r="AH290" s="65"/>
      <c r="AI290" s="65">
        <v>11</v>
      </c>
      <c r="AJ290" s="65"/>
      <c r="AK290" s="65"/>
      <c r="AL290" s="65"/>
      <c r="AM290" s="65"/>
      <c r="AN290" s="65"/>
      <c r="AO290" s="65"/>
      <c r="AP290" s="65"/>
      <c r="AQ290" s="65"/>
      <c r="AR290" s="65"/>
    </row>
    <row r="291" spans="2:44" ht="15" thickBot="1">
      <c r="B291" s="105">
        <v>4538</v>
      </c>
      <c r="C291" s="55" t="s">
        <v>692</v>
      </c>
      <c r="D291" s="43">
        <f t="shared" si="33"/>
        <v>1</v>
      </c>
      <c r="E291" s="149">
        <f t="shared" si="34"/>
        <v>1</v>
      </c>
      <c r="F291" s="65"/>
      <c r="G291" s="65">
        <v>1</v>
      </c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</row>
    <row r="292" spans="2:44" ht="15" hidden="1" thickBot="1">
      <c r="B292" s="105"/>
      <c r="C292" s="55"/>
      <c r="D292" s="43">
        <f t="shared" si="33"/>
        <v>0</v>
      </c>
      <c r="E292" s="149">
        <f t="shared" si="34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</row>
    <row r="293" spans="2:44" ht="15" hidden="1" thickBot="1">
      <c r="B293" s="105"/>
      <c r="C293" s="55"/>
      <c r="D293" s="43">
        <f t="shared" si="33"/>
        <v>0</v>
      </c>
      <c r="E293" s="149">
        <f t="shared" si="34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</row>
    <row r="294" spans="2:44" ht="15" hidden="1" thickBot="1">
      <c r="B294" s="105"/>
      <c r="C294" s="55"/>
      <c r="D294" s="43">
        <f t="shared" si="33"/>
        <v>0</v>
      </c>
      <c r="E294" s="149">
        <f t="shared" si="34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</row>
    <row r="295" spans="2:44" ht="15" hidden="1" thickBot="1">
      <c r="B295" s="105"/>
      <c r="C295" s="55"/>
      <c r="D295" s="43">
        <f t="shared" si="33"/>
        <v>0</v>
      </c>
      <c r="E295" s="149">
        <f t="shared" si="34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</row>
    <row r="296" spans="2:44" ht="15" hidden="1" thickBot="1">
      <c r="B296" s="105"/>
      <c r="C296" s="55"/>
      <c r="D296" s="43">
        <f t="shared" si="33"/>
        <v>0</v>
      </c>
      <c r="E296" s="149">
        <f t="shared" si="34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</row>
    <row r="297" spans="2:44" ht="15" hidden="1" thickBot="1">
      <c r="B297" s="105"/>
      <c r="C297" s="55"/>
      <c r="D297" s="43">
        <f t="shared" si="33"/>
        <v>0</v>
      </c>
      <c r="E297" s="149">
        <f>COUNT(F297:AR297)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</row>
    <row r="298" spans="2:44" ht="15" hidden="1" thickBot="1">
      <c r="B298" s="105"/>
      <c r="C298" s="55"/>
      <c r="D298" s="43">
        <f t="shared" si="33"/>
        <v>0</v>
      </c>
      <c r="E298" s="149">
        <f>COUNT(F298:AR298)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</row>
    <row r="299" spans="2:44" ht="15" hidden="1" thickBot="1">
      <c r="B299" s="106"/>
      <c r="C299" s="56"/>
      <c r="D299" s="44">
        <f t="shared" si="33"/>
        <v>0</v>
      </c>
      <c r="E299" s="150">
        <f>COUNT(F299:AR299)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</row>
    <row r="300" spans="2:44" ht="15" thickBot="1">
      <c r="B300" s="58"/>
      <c r="C300" s="3" t="s">
        <v>787</v>
      </c>
      <c r="D300" s="59">
        <f>SUM(D233:D299)</f>
        <v>3120</v>
      </c>
      <c r="E300" s="167"/>
      <c r="F300" s="60">
        <f>SUM(F233:F299)</f>
        <v>91</v>
      </c>
      <c r="G300" s="60">
        <f aca="true" t="shared" si="35" ref="G300:AR300">SUM(G233:G299)</f>
        <v>106</v>
      </c>
      <c r="H300" s="60">
        <f t="shared" si="35"/>
        <v>10</v>
      </c>
      <c r="I300" s="60">
        <f t="shared" si="35"/>
        <v>49</v>
      </c>
      <c r="J300" s="60">
        <f t="shared" si="35"/>
        <v>92</v>
      </c>
      <c r="K300" s="60">
        <f t="shared" si="35"/>
        <v>0</v>
      </c>
      <c r="L300" s="60">
        <f t="shared" si="35"/>
        <v>200</v>
      </c>
      <c r="M300" s="60">
        <f t="shared" si="35"/>
        <v>7</v>
      </c>
      <c r="N300" s="60">
        <f t="shared" si="35"/>
        <v>8</v>
      </c>
      <c r="O300" s="60">
        <f t="shared" si="35"/>
        <v>114</v>
      </c>
      <c r="P300" s="60">
        <f t="shared" si="35"/>
        <v>14</v>
      </c>
      <c r="Q300" s="60">
        <f t="shared" si="35"/>
        <v>207</v>
      </c>
      <c r="R300" s="60">
        <f t="shared" si="35"/>
        <v>12</v>
      </c>
      <c r="S300" s="60">
        <f t="shared" si="35"/>
        <v>4</v>
      </c>
      <c r="T300" s="60">
        <f t="shared" si="35"/>
        <v>10</v>
      </c>
      <c r="U300" s="60">
        <f t="shared" si="35"/>
        <v>3</v>
      </c>
      <c r="V300" s="60">
        <f t="shared" si="35"/>
        <v>0</v>
      </c>
      <c r="W300" s="60">
        <f t="shared" si="35"/>
        <v>0</v>
      </c>
      <c r="X300" s="60">
        <f t="shared" si="35"/>
        <v>0</v>
      </c>
      <c r="Y300" s="60">
        <f t="shared" si="35"/>
        <v>28</v>
      </c>
      <c r="Z300" s="60">
        <f t="shared" si="35"/>
        <v>87</v>
      </c>
      <c r="AA300" s="60">
        <f t="shared" si="35"/>
        <v>178</v>
      </c>
      <c r="AB300" s="60">
        <f t="shared" si="35"/>
        <v>197</v>
      </c>
      <c r="AC300" s="60">
        <f t="shared" si="35"/>
        <v>55</v>
      </c>
      <c r="AD300" s="60">
        <f t="shared" si="35"/>
        <v>98</v>
      </c>
      <c r="AE300" s="60">
        <f t="shared" si="35"/>
        <v>75</v>
      </c>
      <c r="AF300" s="60">
        <f t="shared" si="35"/>
        <v>625</v>
      </c>
      <c r="AG300" s="60">
        <f t="shared" si="35"/>
        <v>325</v>
      </c>
      <c r="AH300" s="60">
        <f t="shared" si="35"/>
        <v>1</v>
      </c>
      <c r="AI300" s="60">
        <f t="shared" si="35"/>
        <v>447</v>
      </c>
      <c r="AJ300" s="60">
        <f t="shared" si="35"/>
        <v>58</v>
      </c>
      <c r="AK300" s="60">
        <f t="shared" si="35"/>
        <v>8</v>
      </c>
      <c r="AL300" s="60">
        <f t="shared" si="35"/>
        <v>8</v>
      </c>
      <c r="AM300" s="60">
        <f t="shared" si="35"/>
        <v>0</v>
      </c>
      <c r="AN300" s="60">
        <f t="shared" si="35"/>
        <v>0</v>
      </c>
      <c r="AO300" s="60">
        <f t="shared" si="35"/>
        <v>0</v>
      </c>
      <c r="AP300" s="60">
        <f t="shared" si="35"/>
        <v>0</v>
      </c>
      <c r="AQ300" s="60">
        <f t="shared" si="35"/>
        <v>0</v>
      </c>
      <c r="AR300" s="60">
        <f t="shared" si="35"/>
        <v>3</v>
      </c>
    </row>
    <row r="301" spans="2:44" ht="15" thickBot="1">
      <c r="B301" s="67" t="s">
        <v>777</v>
      </c>
      <c r="C301" s="68" t="s">
        <v>788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</row>
    <row r="302" spans="2:44" ht="14.25">
      <c r="B302" s="104">
        <v>5008</v>
      </c>
      <c r="C302" s="69" t="s">
        <v>693</v>
      </c>
      <c r="D302" s="42">
        <f aca="true" t="shared" si="36" ref="D302:D333">SUM(F302:AR302)</f>
        <v>98</v>
      </c>
      <c r="E302" s="148">
        <f aca="true" t="shared" si="37" ref="E302:E333">COUNT(F302:AR302)</f>
        <v>14</v>
      </c>
      <c r="F302" s="64"/>
      <c r="G302" s="64"/>
      <c r="H302" s="64">
        <v>1</v>
      </c>
      <c r="I302" s="64"/>
      <c r="J302" s="64">
        <v>4</v>
      </c>
      <c r="K302" s="64"/>
      <c r="L302" s="64"/>
      <c r="M302" s="64">
        <v>19</v>
      </c>
      <c r="N302" s="64"/>
      <c r="O302" s="64"/>
      <c r="P302" s="64">
        <v>3</v>
      </c>
      <c r="Q302" s="64"/>
      <c r="R302" s="64"/>
      <c r="S302" s="64">
        <v>3</v>
      </c>
      <c r="T302" s="64">
        <v>14</v>
      </c>
      <c r="U302" s="64"/>
      <c r="V302" s="64"/>
      <c r="W302" s="64"/>
      <c r="X302" s="64"/>
      <c r="Y302" s="64"/>
      <c r="Z302" s="64">
        <v>2</v>
      </c>
      <c r="AA302" s="64"/>
      <c r="AB302" s="64">
        <v>1</v>
      </c>
      <c r="AC302" s="64"/>
      <c r="AD302" s="64">
        <v>1</v>
      </c>
      <c r="AE302" s="64">
        <v>13</v>
      </c>
      <c r="AF302" s="64"/>
      <c r="AG302" s="64"/>
      <c r="AH302" s="64"/>
      <c r="AI302" s="64">
        <v>2</v>
      </c>
      <c r="AJ302" s="64">
        <v>5</v>
      </c>
      <c r="AK302" s="64">
        <v>26</v>
      </c>
      <c r="AL302" s="64">
        <v>4</v>
      </c>
      <c r="AM302" s="64"/>
      <c r="AN302" s="64"/>
      <c r="AO302" s="64"/>
      <c r="AP302" s="64"/>
      <c r="AQ302" s="64"/>
      <c r="AR302" s="64"/>
    </row>
    <row r="303" spans="2:44" ht="14.25">
      <c r="B303" s="105">
        <v>5009</v>
      </c>
      <c r="C303" s="55" t="s">
        <v>694</v>
      </c>
      <c r="D303" s="43">
        <f t="shared" si="36"/>
        <v>212</v>
      </c>
      <c r="E303" s="149">
        <f t="shared" si="37"/>
        <v>10</v>
      </c>
      <c r="F303" s="65"/>
      <c r="G303" s="65"/>
      <c r="H303" s="65">
        <v>16</v>
      </c>
      <c r="I303" s="65"/>
      <c r="J303" s="65">
        <v>5</v>
      </c>
      <c r="K303" s="65"/>
      <c r="L303" s="65"/>
      <c r="M303" s="65">
        <v>18</v>
      </c>
      <c r="N303" s="65"/>
      <c r="O303" s="65"/>
      <c r="P303" s="65">
        <v>8</v>
      </c>
      <c r="Q303" s="65"/>
      <c r="R303" s="65"/>
      <c r="S303" s="65">
        <v>4</v>
      </c>
      <c r="T303" s="65">
        <v>55</v>
      </c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>
        <v>13</v>
      </c>
      <c r="AF303" s="65"/>
      <c r="AG303" s="65"/>
      <c r="AH303" s="65"/>
      <c r="AI303" s="65"/>
      <c r="AJ303" s="65">
        <v>9</v>
      </c>
      <c r="AK303" s="65">
        <v>78</v>
      </c>
      <c r="AL303" s="65">
        <v>6</v>
      </c>
      <c r="AM303" s="65"/>
      <c r="AN303" s="65"/>
      <c r="AO303" s="65"/>
      <c r="AP303" s="65"/>
      <c r="AQ303" s="65"/>
      <c r="AR303" s="65"/>
    </row>
    <row r="304" spans="2:44" ht="14.25">
      <c r="B304" s="105">
        <v>5011</v>
      </c>
      <c r="C304" s="55" t="s">
        <v>695</v>
      </c>
      <c r="D304" s="43">
        <f t="shared" si="36"/>
        <v>84</v>
      </c>
      <c r="E304" s="149">
        <f t="shared" si="37"/>
        <v>7</v>
      </c>
      <c r="F304" s="65"/>
      <c r="G304" s="65"/>
      <c r="H304" s="65">
        <v>9</v>
      </c>
      <c r="I304" s="65"/>
      <c r="J304" s="65"/>
      <c r="K304" s="65"/>
      <c r="L304" s="65"/>
      <c r="M304" s="65">
        <v>16</v>
      </c>
      <c r="N304" s="65"/>
      <c r="O304" s="65"/>
      <c r="P304" s="65"/>
      <c r="Q304" s="65"/>
      <c r="R304" s="65"/>
      <c r="S304" s="65">
        <v>6</v>
      </c>
      <c r="T304" s="65">
        <v>8</v>
      </c>
      <c r="U304" s="65"/>
      <c r="V304" s="65"/>
      <c r="W304" s="65"/>
      <c r="X304" s="65"/>
      <c r="Y304" s="65"/>
      <c r="Z304" s="65"/>
      <c r="AA304" s="65"/>
      <c r="AB304" s="65"/>
      <c r="AC304" s="65"/>
      <c r="AD304" s="65">
        <v>1</v>
      </c>
      <c r="AE304" s="65">
        <v>13</v>
      </c>
      <c r="AF304" s="65"/>
      <c r="AG304" s="65"/>
      <c r="AH304" s="65"/>
      <c r="AI304" s="65"/>
      <c r="AJ304" s="65"/>
      <c r="AK304" s="65">
        <v>31</v>
      </c>
      <c r="AL304" s="65"/>
      <c r="AM304" s="65"/>
      <c r="AN304" s="65"/>
      <c r="AO304" s="65"/>
      <c r="AP304" s="65"/>
      <c r="AQ304" s="65"/>
      <c r="AR304" s="65"/>
    </row>
    <row r="305" spans="2:44" ht="14.25">
      <c r="B305" s="105">
        <v>5012</v>
      </c>
      <c r="C305" s="55" t="s">
        <v>696</v>
      </c>
      <c r="D305" s="43">
        <f t="shared" si="36"/>
        <v>122</v>
      </c>
      <c r="E305" s="149">
        <f t="shared" si="37"/>
        <v>10</v>
      </c>
      <c r="F305" s="65"/>
      <c r="G305" s="65"/>
      <c r="H305" s="65">
        <v>26</v>
      </c>
      <c r="I305" s="65"/>
      <c r="J305" s="65">
        <v>7</v>
      </c>
      <c r="K305" s="65"/>
      <c r="L305" s="65"/>
      <c r="M305" s="65">
        <v>11</v>
      </c>
      <c r="N305" s="65"/>
      <c r="O305" s="65"/>
      <c r="P305" s="65">
        <v>14</v>
      </c>
      <c r="Q305" s="65"/>
      <c r="R305" s="65">
        <v>1</v>
      </c>
      <c r="S305" s="65"/>
      <c r="T305" s="65"/>
      <c r="U305" s="65">
        <v>2</v>
      </c>
      <c r="V305" s="65"/>
      <c r="W305" s="65"/>
      <c r="X305" s="65"/>
      <c r="Y305" s="65"/>
      <c r="Z305" s="65"/>
      <c r="AA305" s="65"/>
      <c r="AB305" s="65"/>
      <c r="AC305" s="65"/>
      <c r="AD305" s="65"/>
      <c r="AE305" s="65">
        <v>6</v>
      </c>
      <c r="AF305" s="65"/>
      <c r="AG305" s="65"/>
      <c r="AH305" s="65"/>
      <c r="AI305" s="65"/>
      <c r="AJ305" s="65">
        <v>26</v>
      </c>
      <c r="AK305" s="65">
        <v>4</v>
      </c>
      <c r="AL305" s="65">
        <v>25</v>
      </c>
      <c r="AM305" s="65"/>
      <c r="AN305" s="65"/>
      <c r="AO305" s="65"/>
      <c r="AP305" s="65"/>
      <c r="AQ305" s="65"/>
      <c r="AR305" s="65"/>
    </row>
    <row r="306" spans="2:44" ht="14.25">
      <c r="B306" s="105">
        <v>5024</v>
      </c>
      <c r="C306" s="55" t="s">
        <v>697</v>
      </c>
      <c r="D306" s="43">
        <f t="shared" si="36"/>
        <v>14</v>
      </c>
      <c r="E306" s="149">
        <f t="shared" si="37"/>
        <v>3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>
        <v>5</v>
      </c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>
        <v>5</v>
      </c>
      <c r="AJ306" s="65"/>
      <c r="AK306" s="65">
        <v>4</v>
      </c>
      <c r="AL306" s="65"/>
      <c r="AM306" s="65"/>
      <c r="AN306" s="65"/>
      <c r="AO306" s="65"/>
      <c r="AP306" s="65"/>
      <c r="AQ306" s="65"/>
      <c r="AR306" s="65"/>
    </row>
    <row r="307" spans="2:44" ht="14.25">
      <c r="B307" s="105">
        <v>5059</v>
      </c>
      <c r="C307" s="55" t="s">
        <v>698</v>
      </c>
      <c r="D307" s="43">
        <f t="shared" si="36"/>
        <v>87</v>
      </c>
      <c r="E307" s="149">
        <f t="shared" si="37"/>
        <v>8</v>
      </c>
      <c r="F307" s="65"/>
      <c r="G307" s="65"/>
      <c r="H307" s="65">
        <v>13</v>
      </c>
      <c r="I307" s="65"/>
      <c r="J307" s="65">
        <v>1</v>
      </c>
      <c r="K307" s="65"/>
      <c r="L307" s="65"/>
      <c r="M307" s="65">
        <v>13</v>
      </c>
      <c r="N307" s="65"/>
      <c r="O307" s="65"/>
      <c r="P307" s="65">
        <v>5</v>
      </c>
      <c r="Q307" s="65"/>
      <c r="R307" s="65"/>
      <c r="S307" s="65">
        <v>8</v>
      </c>
      <c r="T307" s="65">
        <v>26</v>
      </c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>
        <v>2</v>
      </c>
      <c r="AK307" s="65">
        <v>19</v>
      </c>
      <c r="AL307" s="65"/>
      <c r="AM307" s="65"/>
      <c r="AN307" s="65"/>
      <c r="AO307" s="65"/>
      <c r="AP307" s="65"/>
      <c r="AQ307" s="65"/>
      <c r="AR307" s="65"/>
    </row>
    <row r="308" spans="2:44" ht="14.25">
      <c r="B308" s="105">
        <v>5061</v>
      </c>
      <c r="C308" s="55" t="s">
        <v>699</v>
      </c>
      <c r="D308" s="43">
        <f t="shared" si="36"/>
        <v>228</v>
      </c>
      <c r="E308" s="149">
        <f t="shared" si="37"/>
        <v>10</v>
      </c>
      <c r="F308" s="65"/>
      <c r="G308" s="65"/>
      <c r="H308" s="65">
        <v>17</v>
      </c>
      <c r="I308" s="65"/>
      <c r="J308" s="65">
        <v>5</v>
      </c>
      <c r="K308" s="65"/>
      <c r="L308" s="65"/>
      <c r="M308" s="65">
        <v>22</v>
      </c>
      <c r="N308" s="65"/>
      <c r="O308" s="65"/>
      <c r="P308" s="65">
        <v>13</v>
      </c>
      <c r="Q308" s="65"/>
      <c r="R308" s="65">
        <v>1</v>
      </c>
      <c r="S308" s="65">
        <v>16</v>
      </c>
      <c r="T308" s="65"/>
      <c r="U308" s="65">
        <v>2</v>
      </c>
      <c r="V308" s="65"/>
      <c r="W308" s="65"/>
      <c r="X308" s="65"/>
      <c r="Y308" s="65"/>
      <c r="Z308" s="65"/>
      <c r="AA308" s="65"/>
      <c r="AB308" s="65"/>
      <c r="AC308" s="65"/>
      <c r="AD308" s="65"/>
      <c r="AE308" s="65">
        <v>2</v>
      </c>
      <c r="AF308" s="65"/>
      <c r="AG308" s="65"/>
      <c r="AH308" s="65"/>
      <c r="AI308" s="65"/>
      <c r="AJ308" s="65">
        <v>146</v>
      </c>
      <c r="AK308" s="65"/>
      <c r="AL308" s="65">
        <v>4</v>
      </c>
      <c r="AM308" s="65"/>
      <c r="AN308" s="65"/>
      <c r="AO308" s="65"/>
      <c r="AP308" s="65"/>
      <c r="AQ308" s="65"/>
      <c r="AR308" s="65"/>
    </row>
    <row r="309" spans="2:44" ht="14.25">
      <c r="B309" s="105">
        <v>5072</v>
      </c>
      <c r="C309" s="55" t="s">
        <v>700</v>
      </c>
      <c r="D309" s="43">
        <f t="shared" si="36"/>
        <v>73</v>
      </c>
      <c r="E309" s="149">
        <f t="shared" si="37"/>
        <v>8</v>
      </c>
      <c r="F309" s="65"/>
      <c r="G309" s="65"/>
      <c r="H309" s="65">
        <v>10</v>
      </c>
      <c r="I309" s="65"/>
      <c r="J309" s="65">
        <v>5</v>
      </c>
      <c r="K309" s="65"/>
      <c r="L309" s="65"/>
      <c r="M309" s="65">
        <v>11</v>
      </c>
      <c r="N309" s="65"/>
      <c r="O309" s="65"/>
      <c r="P309" s="65">
        <v>1</v>
      </c>
      <c r="Q309" s="65"/>
      <c r="R309" s="65"/>
      <c r="S309" s="65"/>
      <c r="T309" s="65">
        <v>4</v>
      </c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>
        <v>10</v>
      </c>
      <c r="AF309" s="65"/>
      <c r="AG309" s="65"/>
      <c r="AH309" s="65"/>
      <c r="AI309" s="65"/>
      <c r="AJ309" s="65"/>
      <c r="AK309" s="65">
        <v>29</v>
      </c>
      <c r="AL309" s="65">
        <v>3</v>
      </c>
      <c r="AM309" s="65"/>
      <c r="AN309" s="65"/>
      <c r="AO309" s="65"/>
      <c r="AP309" s="65"/>
      <c r="AQ309" s="65"/>
      <c r="AR309" s="65"/>
    </row>
    <row r="310" spans="2:44" ht="14.25">
      <c r="B310" s="105">
        <v>5078</v>
      </c>
      <c r="C310" s="55" t="s">
        <v>701</v>
      </c>
      <c r="D310" s="43">
        <f t="shared" si="36"/>
        <v>167</v>
      </c>
      <c r="E310" s="149">
        <f t="shared" si="37"/>
        <v>9</v>
      </c>
      <c r="F310" s="65"/>
      <c r="G310" s="65"/>
      <c r="H310" s="65">
        <v>31</v>
      </c>
      <c r="I310" s="65"/>
      <c r="J310" s="65"/>
      <c r="K310" s="65"/>
      <c r="L310" s="65"/>
      <c r="M310" s="65">
        <v>17</v>
      </c>
      <c r="N310" s="65"/>
      <c r="O310" s="65"/>
      <c r="P310" s="65">
        <v>16</v>
      </c>
      <c r="Q310" s="65"/>
      <c r="R310" s="65">
        <v>2</v>
      </c>
      <c r="S310" s="65">
        <v>21</v>
      </c>
      <c r="T310" s="65">
        <v>4</v>
      </c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>
        <v>2</v>
      </c>
      <c r="AF310" s="65"/>
      <c r="AG310" s="65"/>
      <c r="AH310" s="65"/>
      <c r="AI310" s="65"/>
      <c r="AJ310" s="65">
        <v>72</v>
      </c>
      <c r="AK310" s="65">
        <v>2</v>
      </c>
      <c r="AL310" s="65"/>
      <c r="AM310" s="65"/>
      <c r="AN310" s="65"/>
      <c r="AO310" s="65"/>
      <c r="AP310" s="65"/>
      <c r="AQ310" s="65"/>
      <c r="AR310" s="65"/>
    </row>
    <row r="311" spans="2:44" ht="14.25">
      <c r="B311" s="105">
        <v>5089</v>
      </c>
      <c r="C311" s="55" t="s">
        <v>702</v>
      </c>
      <c r="D311" s="43">
        <f t="shared" si="36"/>
        <v>164</v>
      </c>
      <c r="E311" s="149">
        <f t="shared" si="37"/>
        <v>10</v>
      </c>
      <c r="F311" s="65"/>
      <c r="G311" s="65"/>
      <c r="H311" s="65">
        <v>24</v>
      </c>
      <c r="I311" s="65"/>
      <c r="J311" s="65">
        <v>4</v>
      </c>
      <c r="K311" s="65"/>
      <c r="L311" s="65"/>
      <c r="M311" s="65">
        <v>27</v>
      </c>
      <c r="N311" s="65"/>
      <c r="O311" s="65"/>
      <c r="P311" s="65">
        <v>4</v>
      </c>
      <c r="Q311" s="65">
        <v>2</v>
      </c>
      <c r="R311" s="65"/>
      <c r="S311" s="65">
        <v>10</v>
      </c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>
        <v>2</v>
      </c>
      <c r="AF311" s="65"/>
      <c r="AG311" s="65"/>
      <c r="AH311" s="65"/>
      <c r="AI311" s="65"/>
      <c r="AJ311" s="65">
        <v>80</v>
      </c>
      <c r="AK311" s="65">
        <v>2</v>
      </c>
      <c r="AL311" s="65">
        <v>9</v>
      </c>
      <c r="AM311" s="65"/>
      <c r="AN311" s="65"/>
      <c r="AO311" s="65"/>
      <c r="AP311" s="65"/>
      <c r="AQ311" s="65"/>
      <c r="AR311" s="65"/>
    </row>
    <row r="312" spans="2:44" ht="14.25">
      <c r="B312" s="105">
        <v>5100</v>
      </c>
      <c r="C312" s="55" t="s">
        <v>703</v>
      </c>
      <c r="D312" s="43">
        <f t="shared" si="36"/>
        <v>134</v>
      </c>
      <c r="E312" s="149">
        <f t="shared" si="37"/>
        <v>12</v>
      </c>
      <c r="F312" s="65"/>
      <c r="G312" s="65"/>
      <c r="H312" s="65">
        <v>13</v>
      </c>
      <c r="I312" s="65"/>
      <c r="J312" s="65">
        <v>4</v>
      </c>
      <c r="K312" s="65"/>
      <c r="L312" s="65"/>
      <c r="M312" s="65">
        <v>22</v>
      </c>
      <c r="N312" s="65"/>
      <c r="O312" s="65"/>
      <c r="P312" s="65">
        <v>13</v>
      </c>
      <c r="Q312" s="65"/>
      <c r="R312" s="65"/>
      <c r="S312" s="65">
        <v>18</v>
      </c>
      <c r="T312" s="65">
        <v>9</v>
      </c>
      <c r="U312" s="65">
        <v>6</v>
      </c>
      <c r="V312" s="65"/>
      <c r="W312" s="65"/>
      <c r="X312" s="65"/>
      <c r="Y312" s="65"/>
      <c r="Z312" s="65"/>
      <c r="AA312" s="65"/>
      <c r="AB312" s="65"/>
      <c r="AC312" s="65"/>
      <c r="AD312" s="65">
        <v>4</v>
      </c>
      <c r="AE312" s="65">
        <v>5</v>
      </c>
      <c r="AF312" s="65"/>
      <c r="AG312" s="65"/>
      <c r="AH312" s="65"/>
      <c r="AI312" s="65"/>
      <c r="AJ312" s="65">
        <v>8</v>
      </c>
      <c r="AK312" s="65">
        <v>28</v>
      </c>
      <c r="AL312" s="65">
        <v>4</v>
      </c>
      <c r="AM312" s="65"/>
      <c r="AN312" s="65"/>
      <c r="AO312" s="65"/>
      <c r="AP312" s="65"/>
      <c r="AQ312" s="65"/>
      <c r="AR312" s="65"/>
    </row>
    <row r="313" spans="2:44" ht="14.25">
      <c r="B313" s="105">
        <v>5102</v>
      </c>
      <c r="C313" s="53" t="s">
        <v>704</v>
      </c>
      <c r="D313" s="43">
        <f t="shared" si="36"/>
        <v>15</v>
      </c>
      <c r="E313" s="149">
        <f t="shared" si="37"/>
        <v>2</v>
      </c>
      <c r="F313" s="65"/>
      <c r="G313" s="65"/>
      <c r="H313" s="65">
        <v>1</v>
      </c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>
        <v>14</v>
      </c>
      <c r="AM313" s="65"/>
      <c r="AN313" s="65"/>
      <c r="AO313" s="65"/>
      <c r="AP313" s="65"/>
      <c r="AQ313" s="65"/>
      <c r="AR313" s="65"/>
    </row>
    <row r="314" spans="2:44" ht="14.25">
      <c r="B314" s="105">
        <v>5127</v>
      </c>
      <c r="C314" s="55" t="s">
        <v>705</v>
      </c>
      <c r="D314" s="43">
        <f t="shared" si="36"/>
        <v>112</v>
      </c>
      <c r="E314" s="149">
        <f t="shared" si="37"/>
        <v>8</v>
      </c>
      <c r="F314" s="65"/>
      <c r="G314" s="65"/>
      <c r="H314" s="65">
        <v>7</v>
      </c>
      <c r="I314" s="65"/>
      <c r="J314" s="65"/>
      <c r="K314" s="65"/>
      <c r="L314" s="65"/>
      <c r="M314" s="65">
        <v>33</v>
      </c>
      <c r="N314" s="65"/>
      <c r="O314" s="65"/>
      <c r="P314" s="65">
        <v>2</v>
      </c>
      <c r="Q314" s="65"/>
      <c r="R314" s="65"/>
      <c r="S314" s="65">
        <v>52</v>
      </c>
      <c r="T314" s="65">
        <v>2</v>
      </c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>
        <v>2</v>
      </c>
      <c r="AF314" s="65"/>
      <c r="AG314" s="65"/>
      <c r="AH314" s="65"/>
      <c r="AI314" s="65"/>
      <c r="AJ314" s="65"/>
      <c r="AK314" s="65">
        <v>11</v>
      </c>
      <c r="AL314" s="65">
        <v>3</v>
      </c>
      <c r="AM314" s="65"/>
      <c r="AN314" s="65"/>
      <c r="AO314" s="65"/>
      <c r="AP314" s="65"/>
      <c r="AQ314" s="65"/>
      <c r="AR314" s="65"/>
    </row>
    <row r="315" spans="2:44" ht="14.25">
      <c r="B315" s="105">
        <v>5137</v>
      </c>
      <c r="C315" s="55" t="s">
        <v>921</v>
      </c>
      <c r="D315" s="43">
        <f t="shared" si="36"/>
        <v>157</v>
      </c>
      <c r="E315" s="149">
        <f t="shared" si="37"/>
        <v>10</v>
      </c>
      <c r="F315" s="65"/>
      <c r="G315" s="65"/>
      <c r="H315" s="65">
        <v>16</v>
      </c>
      <c r="I315" s="65"/>
      <c r="J315" s="65">
        <v>2</v>
      </c>
      <c r="K315" s="65"/>
      <c r="L315" s="65"/>
      <c r="M315" s="65">
        <v>37</v>
      </c>
      <c r="N315" s="65"/>
      <c r="O315" s="65"/>
      <c r="P315" s="65">
        <v>2</v>
      </c>
      <c r="Q315" s="65"/>
      <c r="R315" s="65"/>
      <c r="S315" s="65">
        <v>13</v>
      </c>
      <c r="T315" s="65">
        <v>25</v>
      </c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>
        <v>9</v>
      </c>
      <c r="AF315" s="65"/>
      <c r="AG315" s="65"/>
      <c r="AH315" s="65"/>
      <c r="AI315" s="65"/>
      <c r="AJ315" s="65">
        <v>12</v>
      </c>
      <c r="AK315" s="65">
        <v>36</v>
      </c>
      <c r="AL315" s="65">
        <v>5</v>
      </c>
      <c r="AM315" s="65"/>
      <c r="AN315" s="65"/>
      <c r="AO315" s="65"/>
      <c r="AP315" s="65"/>
      <c r="AQ315" s="65"/>
      <c r="AR315" s="65"/>
    </row>
    <row r="316" spans="2:44" ht="14.25">
      <c r="B316" s="105">
        <v>5142</v>
      </c>
      <c r="C316" s="55" t="s">
        <v>706</v>
      </c>
      <c r="D316" s="43">
        <f t="shared" si="36"/>
        <v>58</v>
      </c>
      <c r="E316" s="149">
        <f t="shared" si="37"/>
        <v>9</v>
      </c>
      <c r="F316" s="65"/>
      <c r="G316" s="65"/>
      <c r="H316" s="65">
        <v>7</v>
      </c>
      <c r="I316" s="65"/>
      <c r="J316" s="65"/>
      <c r="K316" s="65"/>
      <c r="L316" s="65"/>
      <c r="M316" s="65">
        <v>19</v>
      </c>
      <c r="N316" s="65"/>
      <c r="O316" s="65"/>
      <c r="P316" s="65">
        <v>3</v>
      </c>
      <c r="Q316" s="65"/>
      <c r="R316" s="65"/>
      <c r="S316" s="65">
        <v>9</v>
      </c>
      <c r="T316" s="65">
        <v>4</v>
      </c>
      <c r="U316" s="65"/>
      <c r="V316" s="65"/>
      <c r="W316" s="65"/>
      <c r="X316" s="65"/>
      <c r="Y316" s="65"/>
      <c r="Z316" s="65"/>
      <c r="AA316" s="65"/>
      <c r="AB316" s="65"/>
      <c r="AC316" s="65"/>
      <c r="AD316" s="65">
        <v>2</v>
      </c>
      <c r="AE316" s="65"/>
      <c r="AF316" s="65"/>
      <c r="AG316" s="65"/>
      <c r="AH316" s="65"/>
      <c r="AI316" s="65"/>
      <c r="AJ316" s="65">
        <v>3</v>
      </c>
      <c r="AK316" s="65">
        <v>6</v>
      </c>
      <c r="AL316" s="65">
        <v>5</v>
      </c>
      <c r="AM316" s="65"/>
      <c r="AN316" s="65"/>
      <c r="AO316" s="65"/>
      <c r="AP316" s="65"/>
      <c r="AQ316" s="65"/>
      <c r="AR316" s="65"/>
    </row>
    <row r="317" spans="2:44" ht="14.25">
      <c r="B317" s="105">
        <v>5177</v>
      </c>
      <c r="C317" s="55" t="s">
        <v>707</v>
      </c>
      <c r="D317" s="43">
        <f t="shared" si="36"/>
        <v>121</v>
      </c>
      <c r="E317" s="149">
        <f t="shared" si="37"/>
        <v>13</v>
      </c>
      <c r="F317" s="65"/>
      <c r="G317" s="65"/>
      <c r="H317" s="65">
        <v>14</v>
      </c>
      <c r="I317" s="65">
        <v>2</v>
      </c>
      <c r="J317" s="65">
        <v>5</v>
      </c>
      <c r="K317" s="65"/>
      <c r="L317" s="65">
        <v>2</v>
      </c>
      <c r="M317" s="65">
        <v>11</v>
      </c>
      <c r="N317" s="65"/>
      <c r="O317" s="65"/>
      <c r="P317" s="65">
        <v>1</v>
      </c>
      <c r="Q317" s="65"/>
      <c r="R317" s="65"/>
      <c r="S317" s="65">
        <v>4</v>
      </c>
      <c r="T317" s="65">
        <v>18</v>
      </c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>
        <v>12</v>
      </c>
      <c r="AF317" s="65"/>
      <c r="AG317" s="65"/>
      <c r="AH317" s="65"/>
      <c r="AI317" s="65">
        <v>2</v>
      </c>
      <c r="AJ317" s="65">
        <v>1</v>
      </c>
      <c r="AK317" s="65">
        <v>46</v>
      </c>
      <c r="AL317" s="65">
        <v>3</v>
      </c>
      <c r="AM317" s="65"/>
      <c r="AN317" s="65"/>
      <c r="AO317" s="65"/>
      <c r="AP317" s="65"/>
      <c r="AQ317" s="65"/>
      <c r="AR317" s="65"/>
    </row>
    <row r="318" spans="2:44" ht="14.25">
      <c r="B318" s="105">
        <v>5178</v>
      </c>
      <c r="C318" s="55" t="s">
        <v>708</v>
      </c>
      <c r="D318" s="43">
        <f t="shared" si="36"/>
        <v>115</v>
      </c>
      <c r="E318" s="149">
        <f t="shared" si="37"/>
        <v>12</v>
      </c>
      <c r="F318" s="65"/>
      <c r="G318" s="65"/>
      <c r="H318" s="65">
        <v>5</v>
      </c>
      <c r="I318" s="65">
        <v>4</v>
      </c>
      <c r="J318" s="65">
        <v>2</v>
      </c>
      <c r="K318" s="65"/>
      <c r="L318" s="65"/>
      <c r="M318" s="65">
        <v>22</v>
      </c>
      <c r="N318" s="65"/>
      <c r="O318" s="65"/>
      <c r="P318" s="65">
        <v>6</v>
      </c>
      <c r="Q318" s="65"/>
      <c r="R318" s="65"/>
      <c r="S318" s="65">
        <v>1</v>
      </c>
      <c r="T318" s="65">
        <v>15</v>
      </c>
      <c r="U318" s="65"/>
      <c r="V318" s="65"/>
      <c r="W318" s="65"/>
      <c r="X318" s="65"/>
      <c r="Y318" s="65"/>
      <c r="Z318" s="65"/>
      <c r="AA318" s="65"/>
      <c r="AB318" s="65"/>
      <c r="AC318" s="65"/>
      <c r="AD318" s="65">
        <v>2</v>
      </c>
      <c r="AE318" s="65">
        <v>4</v>
      </c>
      <c r="AF318" s="65"/>
      <c r="AG318" s="65"/>
      <c r="AH318" s="65"/>
      <c r="AI318" s="65"/>
      <c r="AJ318" s="65">
        <v>4</v>
      </c>
      <c r="AK318" s="65">
        <v>46</v>
      </c>
      <c r="AL318" s="65">
        <v>4</v>
      </c>
      <c r="AM318" s="65"/>
      <c r="AN318" s="65"/>
      <c r="AO318" s="65"/>
      <c r="AP318" s="65"/>
      <c r="AQ318" s="65"/>
      <c r="AR318" s="65"/>
    </row>
    <row r="319" spans="2:44" ht="14.25">
      <c r="B319" s="105">
        <v>5180</v>
      </c>
      <c r="C319" s="55" t="s">
        <v>709</v>
      </c>
      <c r="D319" s="43">
        <f t="shared" si="36"/>
        <v>63</v>
      </c>
      <c r="E319" s="149">
        <f t="shared" si="37"/>
        <v>9</v>
      </c>
      <c r="F319" s="65"/>
      <c r="G319" s="65"/>
      <c r="H319" s="65">
        <v>6</v>
      </c>
      <c r="I319" s="65"/>
      <c r="J319" s="65">
        <v>1</v>
      </c>
      <c r="K319" s="65"/>
      <c r="L319" s="65"/>
      <c r="M319" s="65">
        <v>12</v>
      </c>
      <c r="N319" s="65"/>
      <c r="O319" s="65"/>
      <c r="P319" s="65">
        <v>2</v>
      </c>
      <c r="Q319" s="65"/>
      <c r="R319" s="65"/>
      <c r="S319" s="65">
        <v>3</v>
      </c>
      <c r="T319" s="65">
        <v>2</v>
      </c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>
        <v>3</v>
      </c>
      <c r="AF319" s="65"/>
      <c r="AG319" s="65"/>
      <c r="AH319" s="65"/>
      <c r="AI319" s="65"/>
      <c r="AJ319" s="65">
        <v>28</v>
      </c>
      <c r="AK319" s="65"/>
      <c r="AL319" s="65">
        <v>6</v>
      </c>
      <c r="AM319" s="65"/>
      <c r="AN319" s="65"/>
      <c r="AO319" s="65"/>
      <c r="AP319" s="65"/>
      <c r="AQ319" s="65"/>
      <c r="AR319" s="65"/>
    </row>
    <row r="320" spans="2:44" ht="14.25">
      <c r="B320" s="105">
        <v>5194</v>
      </c>
      <c r="C320" s="55" t="s">
        <v>922</v>
      </c>
      <c r="D320" s="43">
        <f t="shared" si="36"/>
        <v>8</v>
      </c>
      <c r="E320" s="149">
        <f t="shared" si="37"/>
        <v>3</v>
      </c>
      <c r="F320" s="65"/>
      <c r="G320" s="65"/>
      <c r="H320" s="65"/>
      <c r="I320" s="65"/>
      <c r="J320" s="65"/>
      <c r="K320" s="65"/>
      <c r="L320" s="65"/>
      <c r="M320" s="65">
        <v>2</v>
      </c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>
        <v>3</v>
      </c>
      <c r="AK320" s="65"/>
      <c r="AL320" s="65">
        <v>3</v>
      </c>
      <c r="AM320" s="65"/>
      <c r="AN320" s="65"/>
      <c r="AO320" s="65"/>
      <c r="AP320" s="65"/>
      <c r="AQ320" s="65"/>
      <c r="AR320" s="65"/>
    </row>
    <row r="321" spans="2:44" ht="14.25">
      <c r="B321" s="105">
        <v>5202</v>
      </c>
      <c r="C321" s="55" t="s">
        <v>710</v>
      </c>
      <c r="D321" s="43">
        <f t="shared" si="36"/>
        <v>7</v>
      </c>
      <c r="E321" s="149">
        <f t="shared" si="37"/>
        <v>1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>
        <v>7</v>
      </c>
      <c r="AL321" s="65"/>
      <c r="AM321" s="65"/>
      <c r="AN321" s="65"/>
      <c r="AO321" s="65"/>
      <c r="AP321" s="65"/>
      <c r="AQ321" s="65"/>
      <c r="AR321" s="65"/>
    </row>
    <row r="322" spans="2:44" ht="14.25">
      <c r="B322" s="107">
        <v>5205</v>
      </c>
      <c r="C322" s="55" t="s">
        <v>923</v>
      </c>
      <c r="D322" s="43">
        <f t="shared" si="36"/>
        <v>43</v>
      </c>
      <c r="E322" s="149">
        <f t="shared" si="37"/>
        <v>5</v>
      </c>
      <c r="F322" s="65"/>
      <c r="G322" s="65"/>
      <c r="H322" s="65">
        <v>5</v>
      </c>
      <c r="I322" s="65"/>
      <c r="J322" s="65"/>
      <c r="K322" s="65"/>
      <c r="L322" s="65"/>
      <c r="M322" s="65">
        <v>2</v>
      </c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>
        <v>30</v>
      </c>
      <c r="AK322" s="65">
        <v>4</v>
      </c>
      <c r="AL322" s="65">
        <v>2</v>
      </c>
      <c r="AM322" s="65"/>
      <c r="AN322" s="65"/>
      <c r="AO322" s="65"/>
      <c r="AP322" s="65"/>
      <c r="AQ322" s="65"/>
      <c r="AR322" s="65"/>
    </row>
    <row r="323" spans="2:44" ht="14.25">
      <c r="B323" s="105">
        <v>5207</v>
      </c>
      <c r="C323" s="55" t="s">
        <v>924</v>
      </c>
      <c r="D323" s="43">
        <f t="shared" si="36"/>
        <v>95</v>
      </c>
      <c r="E323" s="149">
        <f t="shared" si="37"/>
        <v>10</v>
      </c>
      <c r="F323" s="65"/>
      <c r="G323" s="65"/>
      <c r="H323" s="65">
        <v>16</v>
      </c>
      <c r="I323" s="65"/>
      <c r="J323" s="65">
        <v>2</v>
      </c>
      <c r="K323" s="65"/>
      <c r="L323" s="65"/>
      <c r="M323" s="65">
        <v>23</v>
      </c>
      <c r="N323" s="65"/>
      <c r="O323" s="65"/>
      <c r="P323" s="65">
        <v>6</v>
      </c>
      <c r="Q323" s="65"/>
      <c r="R323" s="65"/>
      <c r="S323" s="65">
        <v>11</v>
      </c>
      <c r="T323" s="65"/>
      <c r="U323" s="65">
        <v>1</v>
      </c>
      <c r="V323" s="65"/>
      <c r="W323" s="65"/>
      <c r="X323" s="65"/>
      <c r="Y323" s="65"/>
      <c r="Z323" s="65"/>
      <c r="AA323" s="65"/>
      <c r="AB323" s="65"/>
      <c r="AC323" s="65"/>
      <c r="AD323" s="65"/>
      <c r="AE323" s="65">
        <v>4</v>
      </c>
      <c r="AF323" s="65"/>
      <c r="AG323" s="65"/>
      <c r="AH323" s="65"/>
      <c r="AI323" s="65"/>
      <c r="AJ323" s="65">
        <v>20</v>
      </c>
      <c r="AK323" s="65">
        <v>6</v>
      </c>
      <c r="AL323" s="65">
        <v>6</v>
      </c>
      <c r="AM323" s="65"/>
      <c r="AN323" s="65"/>
      <c r="AO323" s="65"/>
      <c r="AP323" s="65"/>
      <c r="AQ323" s="65"/>
      <c r="AR323" s="65"/>
    </row>
    <row r="324" spans="2:44" ht="14.25">
      <c r="B324" s="105">
        <v>5216</v>
      </c>
      <c r="C324" s="55" t="s">
        <v>925</v>
      </c>
      <c r="D324" s="43">
        <f t="shared" si="36"/>
        <v>217</v>
      </c>
      <c r="E324" s="149">
        <f t="shared" si="37"/>
        <v>9</v>
      </c>
      <c r="F324" s="65"/>
      <c r="G324" s="65"/>
      <c r="H324" s="65">
        <v>41</v>
      </c>
      <c r="I324" s="65"/>
      <c r="J324" s="65">
        <v>2</v>
      </c>
      <c r="K324" s="65"/>
      <c r="L324" s="65"/>
      <c r="M324" s="65">
        <v>34</v>
      </c>
      <c r="N324" s="65"/>
      <c r="O324" s="65"/>
      <c r="P324" s="65">
        <v>11</v>
      </c>
      <c r="Q324" s="65"/>
      <c r="R324" s="65"/>
      <c r="S324" s="65">
        <v>35</v>
      </c>
      <c r="T324" s="65">
        <v>5</v>
      </c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>
        <v>26</v>
      </c>
      <c r="AK324" s="65">
        <v>34</v>
      </c>
      <c r="AL324" s="65">
        <v>29</v>
      </c>
      <c r="AM324" s="65"/>
      <c r="AN324" s="65"/>
      <c r="AO324" s="65"/>
      <c r="AP324" s="65"/>
      <c r="AQ324" s="65"/>
      <c r="AR324" s="65"/>
    </row>
    <row r="325" spans="2:44" ht="14.25">
      <c r="B325" s="105">
        <v>5217</v>
      </c>
      <c r="C325" s="55" t="s">
        <v>711</v>
      </c>
      <c r="D325" s="43">
        <f t="shared" si="36"/>
        <v>149</v>
      </c>
      <c r="E325" s="149">
        <f t="shared" si="37"/>
        <v>10</v>
      </c>
      <c r="F325" s="65"/>
      <c r="G325" s="65">
        <v>2</v>
      </c>
      <c r="H325" s="65">
        <v>43</v>
      </c>
      <c r="I325" s="65"/>
      <c r="J325" s="65">
        <v>6</v>
      </c>
      <c r="K325" s="65"/>
      <c r="L325" s="65"/>
      <c r="M325" s="65">
        <v>9</v>
      </c>
      <c r="N325" s="65"/>
      <c r="O325" s="65"/>
      <c r="P325" s="65">
        <v>22</v>
      </c>
      <c r="Q325" s="65"/>
      <c r="R325" s="65">
        <v>2</v>
      </c>
      <c r="S325" s="65">
        <v>2</v>
      </c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>
        <v>2</v>
      </c>
      <c r="AF325" s="65"/>
      <c r="AG325" s="65"/>
      <c r="AH325" s="65"/>
      <c r="AI325" s="65"/>
      <c r="AJ325" s="65">
        <v>35</v>
      </c>
      <c r="AK325" s="65"/>
      <c r="AL325" s="65">
        <v>26</v>
      </c>
      <c r="AM325" s="65"/>
      <c r="AN325" s="65"/>
      <c r="AO325" s="65"/>
      <c r="AP325" s="65"/>
      <c r="AQ325" s="65"/>
      <c r="AR325" s="65"/>
    </row>
    <row r="326" spans="2:44" ht="14.25">
      <c r="B326" s="105">
        <v>5222</v>
      </c>
      <c r="C326" s="55" t="s">
        <v>712</v>
      </c>
      <c r="D326" s="43">
        <f t="shared" si="36"/>
        <v>5</v>
      </c>
      <c r="E326" s="149">
        <f t="shared" si="37"/>
        <v>1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>
        <v>5</v>
      </c>
      <c r="AL326" s="65"/>
      <c r="AM326" s="65"/>
      <c r="AN326" s="65"/>
      <c r="AO326" s="65"/>
      <c r="AP326" s="65"/>
      <c r="AQ326" s="65"/>
      <c r="AR326" s="65"/>
    </row>
    <row r="327" spans="2:44" ht="14.25">
      <c r="B327" s="107">
        <v>5229</v>
      </c>
      <c r="C327" s="55" t="s">
        <v>713</v>
      </c>
      <c r="D327" s="43">
        <f t="shared" si="36"/>
        <v>1</v>
      </c>
      <c r="E327" s="149">
        <f t="shared" si="37"/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>
        <v>1</v>
      </c>
      <c r="AK327" s="65"/>
      <c r="AL327" s="65"/>
      <c r="AM327" s="65"/>
      <c r="AN327" s="65"/>
      <c r="AO327" s="65"/>
      <c r="AP327" s="65"/>
      <c r="AQ327" s="65"/>
      <c r="AR327" s="65"/>
    </row>
    <row r="328" spans="2:44" ht="14.25">
      <c r="B328" s="105">
        <v>5245</v>
      </c>
      <c r="C328" s="55" t="s">
        <v>714</v>
      </c>
      <c r="D328" s="43">
        <f t="shared" si="36"/>
        <v>292</v>
      </c>
      <c r="E328" s="149">
        <f t="shared" si="37"/>
        <v>11</v>
      </c>
      <c r="F328" s="65"/>
      <c r="G328" s="65"/>
      <c r="H328" s="65">
        <v>67</v>
      </c>
      <c r="I328" s="65"/>
      <c r="J328" s="65">
        <v>6</v>
      </c>
      <c r="K328" s="65"/>
      <c r="L328" s="65"/>
      <c r="M328" s="65">
        <v>23</v>
      </c>
      <c r="N328" s="65"/>
      <c r="O328" s="65"/>
      <c r="P328" s="65">
        <v>53</v>
      </c>
      <c r="Q328" s="65"/>
      <c r="R328" s="65"/>
      <c r="S328" s="65">
        <v>8</v>
      </c>
      <c r="T328" s="65">
        <v>4</v>
      </c>
      <c r="U328" s="65"/>
      <c r="V328" s="65"/>
      <c r="W328" s="65"/>
      <c r="X328" s="65"/>
      <c r="Y328" s="65"/>
      <c r="Z328" s="65"/>
      <c r="AA328" s="65"/>
      <c r="AB328" s="65">
        <v>2</v>
      </c>
      <c r="AC328" s="65"/>
      <c r="AD328" s="65"/>
      <c r="AE328" s="65">
        <v>8</v>
      </c>
      <c r="AF328" s="65"/>
      <c r="AG328" s="65"/>
      <c r="AH328" s="65"/>
      <c r="AI328" s="65"/>
      <c r="AJ328" s="65">
        <v>16</v>
      </c>
      <c r="AK328" s="65">
        <v>9</v>
      </c>
      <c r="AL328" s="65">
        <v>96</v>
      </c>
      <c r="AM328" s="65"/>
      <c r="AN328" s="65"/>
      <c r="AO328" s="65"/>
      <c r="AP328" s="65"/>
      <c r="AQ328" s="65"/>
      <c r="AR328" s="65"/>
    </row>
    <row r="329" spans="2:44" ht="14.25">
      <c r="B329" s="105">
        <v>5256</v>
      </c>
      <c r="C329" s="55" t="s">
        <v>715</v>
      </c>
      <c r="D329" s="43">
        <f t="shared" si="36"/>
        <v>104</v>
      </c>
      <c r="E329" s="149">
        <f t="shared" si="37"/>
        <v>8</v>
      </c>
      <c r="F329" s="65"/>
      <c r="G329" s="65"/>
      <c r="H329" s="65">
        <v>22</v>
      </c>
      <c r="I329" s="65"/>
      <c r="J329" s="65"/>
      <c r="K329" s="65"/>
      <c r="L329" s="65"/>
      <c r="M329" s="65">
        <v>25</v>
      </c>
      <c r="N329" s="65"/>
      <c r="O329" s="65"/>
      <c r="P329" s="65">
        <v>5</v>
      </c>
      <c r="Q329" s="65"/>
      <c r="R329" s="65"/>
      <c r="S329" s="65">
        <v>19</v>
      </c>
      <c r="T329" s="65">
        <v>4</v>
      </c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>
        <v>19</v>
      </c>
      <c r="AK329" s="65">
        <v>6</v>
      </c>
      <c r="AL329" s="65">
        <v>4</v>
      </c>
      <c r="AM329" s="65"/>
      <c r="AN329" s="65"/>
      <c r="AO329" s="65"/>
      <c r="AP329" s="65"/>
      <c r="AQ329" s="65"/>
      <c r="AR329" s="65"/>
    </row>
    <row r="330" spans="2:44" ht="14.25">
      <c r="B330" s="105">
        <v>5271</v>
      </c>
      <c r="C330" s="55" t="s">
        <v>716</v>
      </c>
      <c r="D330" s="43">
        <f t="shared" si="36"/>
        <v>23</v>
      </c>
      <c r="E330" s="149">
        <f t="shared" si="37"/>
        <v>6</v>
      </c>
      <c r="F330" s="65"/>
      <c r="G330" s="65"/>
      <c r="H330" s="65"/>
      <c r="I330" s="65"/>
      <c r="J330" s="65"/>
      <c r="K330" s="65"/>
      <c r="L330" s="65"/>
      <c r="M330" s="65">
        <v>6</v>
      </c>
      <c r="N330" s="65"/>
      <c r="O330" s="65"/>
      <c r="P330" s="65"/>
      <c r="Q330" s="65"/>
      <c r="R330" s="65"/>
      <c r="S330" s="65">
        <v>2</v>
      </c>
      <c r="T330" s="65">
        <v>5</v>
      </c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>
        <v>2</v>
      </c>
      <c r="AK330" s="65">
        <v>4</v>
      </c>
      <c r="AL330" s="65">
        <v>4</v>
      </c>
      <c r="AM330" s="65"/>
      <c r="AN330" s="65"/>
      <c r="AO330" s="65"/>
      <c r="AP330" s="65"/>
      <c r="AQ330" s="65"/>
      <c r="AR330" s="65"/>
    </row>
    <row r="331" spans="2:44" ht="14.25">
      <c r="B331" s="105">
        <v>5274</v>
      </c>
      <c r="C331" s="55" t="s">
        <v>717</v>
      </c>
      <c r="D331" s="43">
        <f t="shared" si="36"/>
        <v>0</v>
      </c>
      <c r="E331" s="149">
        <f t="shared" si="37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</row>
    <row r="332" spans="2:44" ht="14.25">
      <c r="B332" s="105">
        <v>5276</v>
      </c>
      <c r="C332" s="55" t="s">
        <v>718</v>
      </c>
      <c r="D332" s="43">
        <f t="shared" si="36"/>
        <v>108</v>
      </c>
      <c r="E332" s="149">
        <f t="shared" si="37"/>
        <v>11</v>
      </c>
      <c r="F332" s="65"/>
      <c r="G332" s="65"/>
      <c r="H332" s="65">
        <v>19</v>
      </c>
      <c r="I332" s="65"/>
      <c r="J332" s="65">
        <v>2</v>
      </c>
      <c r="K332" s="65"/>
      <c r="L332" s="65"/>
      <c r="M332" s="65">
        <v>24</v>
      </c>
      <c r="N332" s="65"/>
      <c r="O332" s="65"/>
      <c r="P332" s="65">
        <v>5</v>
      </c>
      <c r="Q332" s="65"/>
      <c r="R332" s="65"/>
      <c r="S332" s="65">
        <v>23</v>
      </c>
      <c r="T332" s="65">
        <v>11</v>
      </c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>
        <v>2</v>
      </c>
      <c r="AF332" s="65"/>
      <c r="AG332" s="65">
        <v>2</v>
      </c>
      <c r="AH332" s="65"/>
      <c r="AI332" s="65"/>
      <c r="AJ332" s="65">
        <v>4</v>
      </c>
      <c r="AK332" s="65">
        <v>10</v>
      </c>
      <c r="AL332" s="65">
        <v>6</v>
      </c>
      <c r="AM332" s="65"/>
      <c r="AN332" s="65"/>
      <c r="AO332" s="65"/>
      <c r="AP332" s="65"/>
      <c r="AQ332" s="65"/>
      <c r="AR332" s="65"/>
    </row>
    <row r="333" spans="2:44" ht="14.25">
      <c r="B333" s="107">
        <v>5295</v>
      </c>
      <c r="C333" s="55" t="s">
        <v>719</v>
      </c>
      <c r="D333" s="43">
        <f t="shared" si="36"/>
        <v>56</v>
      </c>
      <c r="E333" s="149">
        <f t="shared" si="37"/>
        <v>5</v>
      </c>
      <c r="F333" s="65"/>
      <c r="G333" s="65"/>
      <c r="H333" s="65">
        <v>4</v>
      </c>
      <c r="I333" s="65"/>
      <c r="J333" s="65"/>
      <c r="K333" s="65"/>
      <c r="L333" s="65"/>
      <c r="M333" s="65">
        <v>11</v>
      </c>
      <c r="N333" s="65"/>
      <c r="O333" s="65"/>
      <c r="P333" s="65"/>
      <c r="Q333" s="65"/>
      <c r="R333" s="65"/>
      <c r="S333" s="65">
        <v>34</v>
      </c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>
        <v>5</v>
      </c>
      <c r="AL333" s="65">
        <v>2</v>
      </c>
      <c r="AM333" s="65"/>
      <c r="AN333" s="65"/>
      <c r="AO333" s="65"/>
      <c r="AP333" s="65"/>
      <c r="AQ333" s="65"/>
      <c r="AR333" s="65"/>
    </row>
    <row r="334" spans="2:44" ht="14.25">
      <c r="B334" s="105">
        <v>5297</v>
      </c>
      <c r="C334" s="55" t="s">
        <v>720</v>
      </c>
      <c r="D334" s="43">
        <f aca="true" t="shared" si="38" ref="D334:D365">SUM(F334:AR334)</f>
        <v>0</v>
      </c>
      <c r="E334" s="149">
        <f aca="true" t="shared" si="39" ref="E334:E365">COUNT(F334:AR334)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</row>
    <row r="335" spans="2:44" ht="14.25">
      <c r="B335" s="105">
        <v>5298</v>
      </c>
      <c r="C335" s="55" t="s">
        <v>721</v>
      </c>
      <c r="D335" s="43">
        <f t="shared" si="38"/>
        <v>0</v>
      </c>
      <c r="E335" s="149">
        <f t="shared" si="39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2:44" ht="14.25">
      <c r="B336" s="105">
        <v>5303</v>
      </c>
      <c r="C336" s="55" t="s">
        <v>926</v>
      </c>
      <c r="D336" s="43">
        <f t="shared" si="38"/>
        <v>114</v>
      </c>
      <c r="E336" s="149">
        <f t="shared" si="39"/>
        <v>13</v>
      </c>
      <c r="F336" s="65"/>
      <c r="G336" s="65"/>
      <c r="H336" s="65">
        <v>6</v>
      </c>
      <c r="I336" s="65"/>
      <c r="J336" s="65">
        <v>1</v>
      </c>
      <c r="K336" s="65"/>
      <c r="L336" s="65"/>
      <c r="M336" s="65">
        <v>17</v>
      </c>
      <c r="N336" s="65"/>
      <c r="O336" s="65"/>
      <c r="P336" s="65">
        <v>1</v>
      </c>
      <c r="Q336" s="65">
        <v>1</v>
      </c>
      <c r="R336" s="65"/>
      <c r="S336" s="65">
        <v>3</v>
      </c>
      <c r="T336" s="65">
        <v>12</v>
      </c>
      <c r="U336" s="65"/>
      <c r="V336" s="65"/>
      <c r="W336" s="65">
        <v>2</v>
      </c>
      <c r="X336" s="65"/>
      <c r="Y336" s="65"/>
      <c r="Z336" s="65"/>
      <c r="AA336" s="65"/>
      <c r="AB336" s="65"/>
      <c r="AC336" s="65"/>
      <c r="AD336" s="65">
        <v>1</v>
      </c>
      <c r="AE336" s="65">
        <v>61</v>
      </c>
      <c r="AF336" s="65"/>
      <c r="AG336" s="65"/>
      <c r="AH336" s="65"/>
      <c r="AI336" s="65"/>
      <c r="AJ336" s="65">
        <v>3</v>
      </c>
      <c r="AK336" s="65">
        <v>4</v>
      </c>
      <c r="AL336" s="65">
        <v>2</v>
      </c>
      <c r="AM336" s="65"/>
      <c r="AN336" s="65"/>
      <c r="AO336" s="65"/>
      <c r="AP336" s="65"/>
      <c r="AQ336" s="65"/>
      <c r="AR336" s="65"/>
    </row>
    <row r="337" spans="2:44" ht="14.25">
      <c r="B337" s="105">
        <v>5305</v>
      </c>
      <c r="C337" s="55" t="s">
        <v>722</v>
      </c>
      <c r="D337" s="43">
        <f t="shared" si="38"/>
        <v>0</v>
      </c>
      <c r="E337" s="149">
        <f t="shared" si="39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2:44" ht="14.25">
      <c r="B338" s="105">
        <v>5311</v>
      </c>
      <c r="C338" s="55" t="s">
        <v>723</v>
      </c>
      <c r="D338" s="43">
        <f t="shared" si="38"/>
        <v>0</v>
      </c>
      <c r="E338" s="149">
        <f t="shared" si="39"/>
        <v>0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</row>
    <row r="339" spans="2:44" ht="14.25">
      <c r="B339" s="105">
        <v>5318</v>
      </c>
      <c r="C339" s="55" t="s">
        <v>724</v>
      </c>
      <c r="D339" s="43">
        <f t="shared" si="38"/>
        <v>11</v>
      </c>
      <c r="E339" s="149">
        <f t="shared" si="39"/>
        <v>1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>
        <v>11</v>
      </c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</row>
    <row r="340" spans="2:44" ht="14.25">
      <c r="B340" s="105">
        <v>5323</v>
      </c>
      <c r="C340" s="55" t="s">
        <v>725</v>
      </c>
      <c r="D340" s="43">
        <f t="shared" si="38"/>
        <v>60</v>
      </c>
      <c r="E340" s="149">
        <f t="shared" si="39"/>
        <v>9</v>
      </c>
      <c r="F340" s="65"/>
      <c r="G340" s="65"/>
      <c r="H340" s="65">
        <v>17</v>
      </c>
      <c r="I340" s="65">
        <v>2</v>
      </c>
      <c r="J340" s="65"/>
      <c r="K340" s="65"/>
      <c r="L340" s="65">
        <v>2</v>
      </c>
      <c r="M340" s="65">
        <v>5</v>
      </c>
      <c r="N340" s="65"/>
      <c r="O340" s="65"/>
      <c r="P340" s="65">
        <v>1</v>
      </c>
      <c r="Q340" s="65"/>
      <c r="R340" s="65"/>
      <c r="S340" s="65">
        <v>4</v>
      </c>
      <c r="T340" s="65">
        <v>2</v>
      </c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>
        <v>14</v>
      </c>
      <c r="AK340" s="65"/>
      <c r="AL340" s="65">
        <v>13</v>
      </c>
      <c r="AM340" s="65"/>
      <c r="AN340" s="65"/>
      <c r="AO340" s="65"/>
      <c r="AP340" s="65"/>
      <c r="AQ340" s="65"/>
      <c r="AR340" s="65"/>
    </row>
    <row r="341" spans="2:44" ht="14.25">
      <c r="B341" s="105">
        <v>5328</v>
      </c>
      <c r="C341" s="55" t="s">
        <v>726</v>
      </c>
      <c r="D341" s="43">
        <f t="shared" si="38"/>
        <v>154</v>
      </c>
      <c r="E341" s="149">
        <f t="shared" si="39"/>
        <v>10</v>
      </c>
      <c r="F341" s="65"/>
      <c r="G341" s="65"/>
      <c r="H341" s="65">
        <v>24</v>
      </c>
      <c r="I341" s="65"/>
      <c r="J341" s="65">
        <v>4</v>
      </c>
      <c r="K341" s="65"/>
      <c r="L341" s="65"/>
      <c r="M341" s="65">
        <v>36</v>
      </c>
      <c r="N341" s="65"/>
      <c r="O341" s="65"/>
      <c r="P341" s="65">
        <v>5</v>
      </c>
      <c r="Q341" s="65"/>
      <c r="R341" s="65"/>
      <c r="S341" s="65">
        <v>21</v>
      </c>
      <c r="T341" s="65">
        <v>7</v>
      </c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>
        <v>1</v>
      </c>
      <c r="AF341" s="65"/>
      <c r="AG341" s="65"/>
      <c r="AH341" s="65"/>
      <c r="AI341" s="65"/>
      <c r="AJ341" s="65">
        <v>31</v>
      </c>
      <c r="AK341" s="65">
        <v>12</v>
      </c>
      <c r="AL341" s="65">
        <v>13</v>
      </c>
      <c r="AM341" s="65"/>
      <c r="AN341" s="65"/>
      <c r="AO341" s="65"/>
      <c r="AP341" s="65"/>
      <c r="AQ341" s="65"/>
      <c r="AR341" s="65"/>
    </row>
    <row r="342" spans="2:44" ht="14.25">
      <c r="B342" s="105">
        <v>5330</v>
      </c>
      <c r="C342" s="55" t="s">
        <v>727</v>
      </c>
      <c r="D342" s="43">
        <f t="shared" si="38"/>
        <v>181</v>
      </c>
      <c r="E342" s="149">
        <f t="shared" si="39"/>
        <v>12</v>
      </c>
      <c r="F342" s="65"/>
      <c r="G342" s="65"/>
      <c r="H342" s="65">
        <v>20</v>
      </c>
      <c r="I342" s="65"/>
      <c r="J342" s="65">
        <v>3</v>
      </c>
      <c r="K342" s="65"/>
      <c r="L342" s="65"/>
      <c r="M342" s="65">
        <v>8</v>
      </c>
      <c r="N342" s="65"/>
      <c r="O342" s="65"/>
      <c r="P342" s="65">
        <v>23</v>
      </c>
      <c r="Q342" s="65"/>
      <c r="R342" s="65"/>
      <c r="S342" s="65">
        <v>3</v>
      </c>
      <c r="T342" s="65">
        <v>19</v>
      </c>
      <c r="U342" s="65"/>
      <c r="V342" s="65"/>
      <c r="W342" s="65"/>
      <c r="X342" s="65"/>
      <c r="Y342" s="65"/>
      <c r="Z342" s="65"/>
      <c r="AA342" s="65"/>
      <c r="AB342" s="65"/>
      <c r="AC342" s="65"/>
      <c r="AD342" s="65">
        <v>2</v>
      </c>
      <c r="AE342" s="65">
        <v>11</v>
      </c>
      <c r="AF342" s="65"/>
      <c r="AG342" s="65">
        <v>2</v>
      </c>
      <c r="AH342" s="65"/>
      <c r="AI342" s="65"/>
      <c r="AJ342" s="65">
        <v>13</v>
      </c>
      <c r="AK342" s="65">
        <v>52</v>
      </c>
      <c r="AL342" s="65">
        <v>25</v>
      </c>
      <c r="AM342" s="65"/>
      <c r="AN342" s="65"/>
      <c r="AO342" s="65"/>
      <c r="AP342" s="65"/>
      <c r="AQ342" s="65"/>
      <c r="AR342" s="65"/>
    </row>
    <row r="343" spans="2:44" ht="14.25">
      <c r="B343" s="107">
        <v>5344</v>
      </c>
      <c r="C343" s="55" t="s">
        <v>728</v>
      </c>
      <c r="D343" s="43">
        <f t="shared" si="38"/>
        <v>14</v>
      </c>
      <c r="E343" s="149">
        <f t="shared" si="39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>
        <v>14</v>
      </c>
      <c r="AK343" s="65"/>
      <c r="AL343" s="65"/>
      <c r="AM343" s="65"/>
      <c r="AN343" s="65"/>
      <c r="AO343" s="65"/>
      <c r="AP343" s="65"/>
      <c r="AQ343" s="65"/>
      <c r="AR343" s="65"/>
    </row>
    <row r="344" spans="2:44" ht="14.25">
      <c r="B344" s="105">
        <v>5345</v>
      </c>
      <c r="C344" s="55" t="s">
        <v>729</v>
      </c>
      <c r="D344" s="43">
        <f t="shared" si="38"/>
        <v>96</v>
      </c>
      <c r="E344" s="149">
        <f t="shared" si="39"/>
        <v>13</v>
      </c>
      <c r="F344" s="65"/>
      <c r="G344" s="65"/>
      <c r="H344" s="65">
        <v>20</v>
      </c>
      <c r="I344" s="65"/>
      <c r="J344" s="65">
        <v>6</v>
      </c>
      <c r="K344" s="65"/>
      <c r="L344" s="65"/>
      <c r="M344" s="65">
        <v>2</v>
      </c>
      <c r="N344" s="65">
        <v>2</v>
      </c>
      <c r="O344" s="65"/>
      <c r="P344" s="65">
        <v>12</v>
      </c>
      <c r="Q344" s="65"/>
      <c r="R344" s="65"/>
      <c r="S344" s="65"/>
      <c r="T344" s="65"/>
      <c r="U344" s="65">
        <v>1</v>
      </c>
      <c r="V344" s="65"/>
      <c r="W344" s="65"/>
      <c r="X344" s="65"/>
      <c r="Y344" s="65">
        <v>2</v>
      </c>
      <c r="Z344" s="65"/>
      <c r="AA344" s="65"/>
      <c r="AB344" s="65"/>
      <c r="AC344" s="65"/>
      <c r="AD344" s="65">
        <v>2</v>
      </c>
      <c r="AE344" s="65">
        <v>2</v>
      </c>
      <c r="AF344" s="65"/>
      <c r="AG344" s="65"/>
      <c r="AH344" s="65"/>
      <c r="AI344" s="65">
        <v>2</v>
      </c>
      <c r="AJ344" s="65">
        <v>12</v>
      </c>
      <c r="AK344" s="65">
        <v>4</v>
      </c>
      <c r="AL344" s="65">
        <v>29</v>
      </c>
      <c r="AM344" s="65"/>
      <c r="AN344" s="65"/>
      <c r="AO344" s="65"/>
      <c r="AP344" s="65"/>
      <c r="AQ344" s="65"/>
      <c r="AR344" s="65"/>
    </row>
    <row r="345" spans="2:44" ht="14.25">
      <c r="B345" s="105">
        <v>5347</v>
      </c>
      <c r="C345" s="55" t="s">
        <v>730</v>
      </c>
      <c r="D345" s="43">
        <f t="shared" si="38"/>
        <v>108</v>
      </c>
      <c r="E345" s="149">
        <f t="shared" si="39"/>
        <v>9</v>
      </c>
      <c r="F345" s="65"/>
      <c r="G345" s="65"/>
      <c r="H345" s="65">
        <v>14</v>
      </c>
      <c r="I345" s="65"/>
      <c r="J345" s="65">
        <v>2</v>
      </c>
      <c r="K345" s="65"/>
      <c r="L345" s="65"/>
      <c r="M345" s="65">
        <v>10</v>
      </c>
      <c r="N345" s="65"/>
      <c r="O345" s="65"/>
      <c r="P345" s="65"/>
      <c r="Q345" s="65"/>
      <c r="R345" s="65"/>
      <c r="S345" s="65">
        <v>3</v>
      </c>
      <c r="T345" s="65">
        <v>2</v>
      </c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>
        <v>2</v>
      </c>
      <c r="AF345" s="65"/>
      <c r="AG345" s="65"/>
      <c r="AH345" s="65"/>
      <c r="AI345" s="65"/>
      <c r="AJ345" s="65">
        <v>12</v>
      </c>
      <c r="AK345" s="65">
        <v>1</v>
      </c>
      <c r="AL345" s="65">
        <v>62</v>
      </c>
      <c r="AM345" s="65"/>
      <c r="AN345" s="65"/>
      <c r="AO345" s="65"/>
      <c r="AP345" s="65"/>
      <c r="AQ345" s="65"/>
      <c r="AR345" s="65"/>
    </row>
    <row r="346" spans="2:44" ht="14.25">
      <c r="B346" s="105">
        <v>5352</v>
      </c>
      <c r="C346" s="55" t="s">
        <v>731</v>
      </c>
      <c r="D346" s="43">
        <f t="shared" si="38"/>
        <v>0</v>
      </c>
      <c r="E346" s="149">
        <f t="shared" si="39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2:44" ht="14.25">
      <c r="B347" s="105">
        <v>5353</v>
      </c>
      <c r="C347" s="55" t="s">
        <v>732</v>
      </c>
      <c r="D347" s="43">
        <f t="shared" si="38"/>
        <v>7</v>
      </c>
      <c r="E347" s="149">
        <f t="shared" si="39"/>
        <v>4</v>
      </c>
      <c r="F347" s="65"/>
      <c r="G347" s="65"/>
      <c r="H347" s="65">
        <v>2</v>
      </c>
      <c r="I347" s="65"/>
      <c r="J347" s="65"/>
      <c r="K347" s="65"/>
      <c r="L347" s="65"/>
      <c r="M347" s="65">
        <v>2</v>
      </c>
      <c r="N347" s="65"/>
      <c r="O347" s="65"/>
      <c r="P347" s="65"/>
      <c r="Q347" s="65"/>
      <c r="R347" s="65"/>
      <c r="S347" s="65"/>
      <c r="T347" s="65">
        <v>2</v>
      </c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>
        <v>1</v>
      </c>
      <c r="AK347" s="65"/>
      <c r="AL347" s="65"/>
      <c r="AM347" s="65"/>
      <c r="AN347" s="65"/>
      <c r="AO347" s="65"/>
      <c r="AP347" s="65"/>
      <c r="AQ347" s="65"/>
      <c r="AR347" s="65"/>
    </row>
    <row r="348" spans="2:44" ht="14.25">
      <c r="B348" s="105">
        <v>5361</v>
      </c>
      <c r="C348" s="55" t="s">
        <v>733</v>
      </c>
      <c r="D348" s="43">
        <f t="shared" si="38"/>
        <v>177</v>
      </c>
      <c r="E348" s="149">
        <f t="shared" si="39"/>
        <v>8</v>
      </c>
      <c r="F348" s="65"/>
      <c r="G348" s="65"/>
      <c r="H348" s="65">
        <v>46</v>
      </c>
      <c r="I348" s="65"/>
      <c r="J348" s="65">
        <v>9</v>
      </c>
      <c r="K348" s="65"/>
      <c r="L348" s="65"/>
      <c r="M348" s="65">
        <v>2</v>
      </c>
      <c r="N348" s="65"/>
      <c r="O348" s="65"/>
      <c r="P348" s="65">
        <v>35</v>
      </c>
      <c r="Q348" s="65"/>
      <c r="R348" s="65">
        <v>1</v>
      </c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>
        <v>4</v>
      </c>
      <c r="AF348" s="65"/>
      <c r="AG348" s="65"/>
      <c r="AH348" s="65"/>
      <c r="AI348" s="65"/>
      <c r="AJ348" s="65">
        <v>12</v>
      </c>
      <c r="AK348" s="65"/>
      <c r="AL348" s="65">
        <v>68</v>
      </c>
      <c r="AM348" s="65"/>
      <c r="AN348" s="65"/>
      <c r="AO348" s="65"/>
      <c r="AP348" s="65"/>
      <c r="AQ348" s="65"/>
      <c r="AR348" s="65"/>
    </row>
    <row r="349" spans="2:44" ht="14.25">
      <c r="B349" s="105">
        <v>5363</v>
      </c>
      <c r="C349" s="55" t="s">
        <v>734</v>
      </c>
      <c r="D349" s="43">
        <f t="shared" si="38"/>
        <v>1</v>
      </c>
      <c r="E349" s="149">
        <f t="shared" si="39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>
        <v>1</v>
      </c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2:44" ht="14.25">
      <c r="B350" s="105">
        <v>5364</v>
      </c>
      <c r="C350" s="55" t="s">
        <v>735</v>
      </c>
      <c r="D350" s="43">
        <f t="shared" si="38"/>
        <v>11</v>
      </c>
      <c r="E350" s="149">
        <f t="shared" si="39"/>
        <v>6</v>
      </c>
      <c r="F350" s="65"/>
      <c r="G350" s="65"/>
      <c r="H350" s="65">
        <v>2</v>
      </c>
      <c r="I350" s="65"/>
      <c r="J350" s="65">
        <v>2</v>
      </c>
      <c r="K350" s="65"/>
      <c r="L350" s="65"/>
      <c r="M350" s="65">
        <v>2</v>
      </c>
      <c r="N350" s="65"/>
      <c r="O350" s="65"/>
      <c r="P350" s="65">
        <v>2</v>
      </c>
      <c r="Q350" s="65"/>
      <c r="R350" s="65"/>
      <c r="S350" s="65"/>
      <c r="T350" s="65">
        <v>1</v>
      </c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>
        <v>2</v>
      </c>
      <c r="AM350" s="65"/>
      <c r="AN350" s="65"/>
      <c r="AO350" s="65"/>
      <c r="AP350" s="65"/>
      <c r="AQ350" s="65"/>
      <c r="AR350" s="65"/>
    </row>
    <row r="351" spans="2:44" ht="14.25">
      <c r="B351" s="105">
        <v>5371</v>
      </c>
      <c r="C351" s="55" t="s">
        <v>736</v>
      </c>
      <c r="D351" s="43">
        <f t="shared" si="38"/>
        <v>2</v>
      </c>
      <c r="E351" s="149">
        <f t="shared" si="39"/>
        <v>1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>
        <v>2</v>
      </c>
      <c r="AM351" s="65"/>
      <c r="AN351" s="65"/>
      <c r="AO351" s="65"/>
      <c r="AP351" s="65"/>
      <c r="AQ351" s="65"/>
      <c r="AR351" s="65"/>
    </row>
    <row r="352" spans="2:44" ht="14.25">
      <c r="B352" s="105">
        <v>5390</v>
      </c>
      <c r="C352" s="55" t="s">
        <v>737</v>
      </c>
      <c r="D352" s="43">
        <f t="shared" si="38"/>
        <v>0</v>
      </c>
      <c r="E352" s="149">
        <f t="shared" si="39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</row>
    <row r="353" spans="2:44" ht="14.25">
      <c r="B353" s="105">
        <v>5391</v>
      </c>
      <c r="C353" s="55" t="s">
        <v>738</v>
      </c>
      <c r="D353" s="43">
        <f t="shared" si="38"/>
        <v>168</v>
      </c>
      <c r="E353" s="149">
        <f t="shared" si="39"/>
        <v>11</v>
      </c>
      <c r="F353" s="65"/>
      <c r="G353" s="65"/>
      <c r="H353" s="65">
        <v>31</v>
      </c>
      <c r="I353" s="65"/>
      <c r="J353" s="65">
        <v>3</v>
      </c>
      <c r="K353" s="65"/>
      <c r="L353" s="65"/>
      <c r="M353" s="65">
        <v>20</v>
      </c>
      <c r="N353" s="65"/>
      <c r="O353" s="65"/>
      <c r="P353" s="65">
        <v>9</v>
      </c>
      <c r="Q353" s="65"/>
      <c r="R353" s="65"/>
      <c r="S353" s="65">
        <v>15</v>
      </c>
      <c r="T353" s="65">
        <v>5</v>
      </c>
      <c r="U353" s="65"/>
      <c r="V353" s="65"/>
      <c r="W353" s="65"/>
      <c r="X353" s="65"/>
      <c r="Y353" s="65"/>
      <c r="Z353" s="65"/>
      <c r="AA353" s="65"/>
      <c r="AB353" s="65"/>
      <c r="AC353" s="65"/>
      <c r="AD353" s="65">
        <v>1</v>
      </c>
      <c r="AE353" s="65">
        <v>4</v>
      </c>
      <c r="AF353" s="65"/>
      <c r="AG353" s="65"/>
      <c r="AH353" s="65"/>
      <c r="AI353" s="65"/>
      <c r="AJ353" s="65">
        <v>28</v>
      </c>
      <c r="AK353" s="65">
        <v>14</v>
      </c>
      <c r="AL353" s="65">
        <v>38</v>
      </c>
      <c r="AM353" s="65"/>
      <c r="AN353" s="65"/>
      <c r="AO353" s="65"/>
      <c r="AP353" s="65"/>
      <c r="AQ353" s="65"/>
      <c r="AR353" s="65"/>
    </row>
    <row r="354" spans="2:44" ht="14.25">
      <c r="B354" s="105">
        <v>5393</v>
      </c>
      <c r="C354" s="55" t="s">
        <v>739</v>
      </c>
      <c r="D354" s="43">
        <f t="shared" si="38"/>
        <v>0</v>
      </c>
      <c r="E354" s="149">
        <f t="shared" si="39"/>
        <v>0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2:44" ht="14.25">
      <c r="B355" s="105">
        <v>5399</v>
      </c>
      <c r="C355" s="55" t="s">
        <v>740</v>
      </c>
      <c r="D355" s="43">
        <f t="shared" si="38"/>
        <v>2</v>
      </c>
      <c r="E355" s="149">
        <f t="shared" si="39"/>
        <v>1</v>
      </c>
      <c r="F355" s="65"/>
      <c r="G355" s="65"/>
      <c r="H355" s="65"/>
      <c r="I355" s="65"/>
      <c r="J355" s="65">
        <v>2</v>
      </c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2:44" ht="14.25">
      <c r="B356" s="105">
        <v>5408</v>
      </c>
      <c r="C356" s="55" t="s">
        <v>741</v>
      </c>
      <c r="D356" s="43">
        <f t="shared" si="38"/>
        <v>0</v>
      </c>
      <c r="E356" s="149">
        <f t="shared" si="39"/>
        <v>0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</row>
    <row r="357" spans="2:44" ht="14.25">
      <c r="B357" s="105">
        <v>5409</v>
      </c>
      <c r="C357" s="55" t="s">
        <v>742</v>
      </c>
      <c r="D357" s="43">
        <f t="shared" si="38"/>
        <v>0</v>
      </c>
      <c r="E357" s="149">
        <f t="shared" si="39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</row>
    <row r="358" spans="2:44" ht="14.25">
      <c r="B358" s="105">
        <v>5411</v>
      </c>
      <c r="C358" s="55" t="s">
        <v>743</v>
      </c>
      <c r="D358" s="43">
        <f t="shared" si="38"/>
        <v>89</v>
      </c>
      <c r="E358" s="149">
        <f t="shared" si="39"/>
        <v>9</v>
      </c>
      <c r="F358" s="65"/>
      <c r="G358" s="65"/>
      <c r="H358" s="65">
        <v>18</v>
      </c>
      <c r="I358" s="65"/>
      <c r="J358" s="65">
        <v>1</v>
      </c>
      <c r="K358" s="65"/>
      <c r="L358" s="65">
        <v>1</v>
      </c>
      <c r="M358" s="65">
        <v>6</v>
      </c>
      <c r="N358" s="65"/>
      <c r="O358" s="65"/>
      <c r="P358" s="65">
        <v>5</v>
      </c>
      <c r="Q358" s="65"/>
      <c r="R358" s="65"/>
      <c r="S358" s="65">
        <v>1</v>
      </c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>
        <v>3</v>
      </c>
      <c r="AF358" s="65"/>
      <c r="AG358" s="65"/>
      <c r="AH358" s="65"/>
      <c r="AI358" s="65"/>
      <c r="AJ358" s="65">
        <v>38</v>
      </c>
      <c r="AK358" s="65"/>
      <c r="AL358" s="65">
        <v>16</v>
      </c>
      <c r="AM358" s="65"/>
      <c r="AN358" s="65"/>
      <c r="AO358" s="65"/>
      <c r="AP358" s="65"/>
      <c r="AQ358" s="65"/>
      <c r="AR358" s="65"/>
    </row>
    <row r="359" spans="2:44" ht="14.25">
      <c r="B359" s="105">
        <v>5412</v>
      </c>
      <c r="C359" s="55" t="s">
        <v>744</v>
      </c>
      <c r="D359" s="43">
        <f t="shared" si="38"/>
        <v>100</v>
      </c>
      <c r="E359" s="149">
        <f t="shared" si="39"/>
        <v>10</v>
      </c>
      <c r="F359" s="65"/>
      <c r="G359" s="65"/>
      <c r="H359" s="65">
        <v>10</v>
      </c>
      <c r="I359" s="65"/>
      <c r="J359" s="65"/>
      <c r="K359" s="65"/>
      <c r="L359" s="65"/>
      <c r="M359" s="65">
        <v>20</v>
      </c>
      <c r="N359" s="65"/>
      <c r="O359" s="65"/>
      <c r="P359" s="65">
        <v>5</v>
      </c>
      <c r="Q359" s="65"/>
      <c r="R359" s="65">
        <v>1</v>
      </c>
      <c r="S359" s="65">
        <v>38</v>
      </c>
      <c r="T359" s="65">
        <v>4</v>
      </c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>
        <v>2</v>
      </c>
      <c r="AF359" s="65"/>
      <c r="AG359" s="65"/>
      <c r="AH359" s="65"/>
      <c r="AI359" s="65"/>
      <c r="AJ359" s="65">
        <v>6</v>
      </c>
      <c r="AK359" s="65">
        <v>12</v>
      </c>
      <c r="AL359" s="65">
        <v>2</v>
      </c>
      <c r="AM359" s="65"/>
      <c r="AN359" s="65"/>
      <c r="AO359" s="65"/>
      <c r="AP359" s="65"/>
      <c r="AQ359" s="65"/>
      <c r="AR359" s="65"/>
    </row>
    <row r="360" spans="2:44" ht="14.25">
      <c r="B360" s="105">
        <v>5421</v>
      </c>
      <c r="C360" s="55" t="s">
        <v>745</v>
      </c>
      <c r="D360" s="43">
        <f t="shared" si="38"/>
        <v>22</v>
      </c>
      <c r="E360" s="149">
        <f t="shared" si="39"/>
        <v>7</v>
      </c>
      <c r="F360" s="65"/>
      <c r="G360" s="65"/>
      <c r="H360" s="65">
        <v>4</v>
      </c>
      <c r="I360" s="65"/>
      <c r="J360" s="65">
        <v>2</v>
      </c>
      <c r="K360" s="65"/>
      <c r="L360" s="65"/>
      <c r="M360" s="65">
        <v>5</v>
      </c>
      <c r="N360" s="65"/>
      <c r="O360" s="65"/>
      <c r="P360" s="65"/>
      <c r="Q360" s="65"/>
      <c r="R360" s="65"/>
      <c r="S360" s="65">
        <v>2</v>
      </c>
      <c r="T360" s="65">
        <v>2</v>
      </c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>
        <v>5</v>
      </c>
      <c r="AK360" s="65"/>
      <c r="AL360" s="65">
        <v>2</v>
      </c>
      <c r="AM360" s="65"/>
      <c r="AN360" s="65"/>
      <c r="AO360" s="65"/>
      <c r="AP360" s="65"/>
      <c r="AQ360" s="65"/>
      <c r="AR360" s="65"/>
    </row>
    <row r="361" spans="2:44" ht="14.25">
      <c r="B361" s="105">
        <v>5423</v>
      </c>
      <c r="C361" s="55" t="s">
        <v>746</v>
      </c>
      <c r="D361" s="43">
        <f t="shared" si="38"/>
        <v>174</v>
      </c>
      <c r="E361" s="149">
        <f t="shared" si="39"/>
        <v>11</v>
      </c>
      <c r="F361" s="65"/>
      <c r="G361" s="65"/>
      <c r="H361" s="65">
        <v>35</v>
      </c>
      <c r="I361" s="65">
        <v>1</v>
      </c>
      <c r="J361" s="65">
        <v>5</v>
      </c>
      <c r="K361" s="65"/>
      <c r="L361" s="65"/>
      <c r="M361" s="65">
        <v>15</v>
      </c>
      <c r="N361" s="65"/>
      <c r="O361" s="65"/>
      <c r="P361" s="65">
        <v>23</v>
      </c>
      <c r="Q361" s="65"/>
      <c r="R361" s="65"/>
      <c r="S361" s="65">
        <v>2</v>
      </c>
      <c r="T361" s="65">
        <v>11</v>
      </c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>
        <v>6</v>
      </c>
      <c r="AF361" s="65"/>
      <c r="AG361" s="65"/>
      <c r="AH361" s="65"/>
      <c r="AI361" s="65"/>
      <c r="AJ361" s="65">
        <v>10</v>
      </c>
      <c r="AK361" s="65">
        <v>19</v>
      </c>
      <c r="AL361" s="65">
        <v>47</v>
      </c>
      <c r="AM361" s="65"/>
      <c r="AN361" s="65"/>
      <c r="AO361" s="65"/>
      <c r="AP361" s="65"/>
      <c r="AQ361" s="65"/>
      <c r="AR361" s="65"/>
    </row>
    <row r="362" spans="2:44" ht="14.25">
      <c r="B362" s="105">
        <v>5429</v>
      </c>
      <c r="C362" s="55" t="s">
        <v>747</v>
      </c>
      <c r="D362" s="43">
        <f t="shared" si="38"/>
        <v>55</v>
      </c>
      <c r="E362" s="149">
        <f t="shared" si="39"/>
        <v>9</v>
      </c>
      <c r="F362" s="65"/>
      <c r="G362" s="65"/>
      <c r="H362" s="65">
        <v>1</v>
      </c>
      <c r="I362" s="65"/>
      <c r="J362" s="65">
        <v>3</v>
      </c>
      <c r="K362" s="65"/>
      <c r="L362" s="65"/>
      <c r="M362" s="65">
        <v>5</v>
      </c>
      <c r="N362" s="65"/>
      <c r="O362" s="65"/>
      <c r="P362" s="65">
        <v>3</v>
      </c>
      <c r="Q362" s="65"/>
      <c r="R362" s="65"/>
      <c r="S362" s="65">
        <v>3</v>
      </c>
      <c r="T362" s="65">
        <v>11</v>
      </c>
      <c r="U362" s="65"/>
      <c r="V362" s="65"/>
      <c r="W362" s="65"/>
      <c r="X362" s="65"/>
      <c r="Y362" s="65"/>
      <c r="Z362" s="65"/>
      <c r="AA362" s="65"/>
      <c r="AB362" s="65"/>
      <c r="AC362" s="65"/>
      <c r="AD362" s="65">
        <v>1</v>
      </c>
      <c r="AE362" s="65">
        <v>3</v>
      </c>
      <c r="AF362" s="65"/>
      <c r="AG362" s="65"/>
      <c r="AH362" s="65"/>
      <c r="AI362" s="65"/>
      <c r="AJ362" s="65"/>
      <c r="AK362" s="65">
        <v>25</v>
      </c>
      <c r="AL362" s="65"/>
      <c r="AM362" s="65"/>
      <c r="AN362" s="65"/>
      <c r="AO362" s="65"/>
      <c r="AP362" s="65"/>
      <c r="AQ362" s="65"/>
      <c r="AR362" s="65"/>
    </row>
    <row r="363" spans="2:44" ht="14.25">
      <c r="B363" s="105">
        <v>5439</v>
      </c>
      <c r="C363" s="55" t="s">
        <v>748</v>
      </c>
      <c r="D363" s="43">
        <f t="shared" si="38"/>
        <v>122</v>
      </c>
      <c r="E363" s="149">
        <f t="shared" si="39"/>
        <v>11</v>
      </c>
      <c r="F363" s="65">
        <v>3</v>
      </c>
      <c r="G363" s="65">
        <v>3</v>
      </c>
      <c r="H363" s="65">
        <v>1</v>
      </c>
      <c r="I363" s="65"/>
      <c r="J363" s="65">
        <v>2</v>
      </c>
      <c r="K363" s="65"/>
      <c r="L363" s="65">
        <v>3</v>
      </c>
      <c r="M363" s="65">
        <v>50</v>
      </c>
      <c r="N363" s="65"/>
      <c r="O363" s="65"/>
      <c r="P363" s="65"/>
      <c r="Q363" s="65"/>
      <c r="R363" s="65"/>
      <c r="S363" s="65">
        <v>3</v>
      </c>
      <c r="T363" s="65">
        <v>2</v>
      </c>
      <c r="U363" s="65"/>
      <c r="V363" s="65"/>
      <c r="W363" s="65"/>
      <c r="X363" s="65"/>
      <c r="Y363" s="65"/>
      <c r="Z363" s="65"/>
      <c r="AA363" s="65"/>
      <c r="AB363" s="65"/>
      <c r="AC363" s="65"/>
      <c r="AD363" s="65">
        <v>44</v>
      </c>
      <c r="AE363" s="65"/>
      <c r="AF363" s="65"/>
      <c r="AG363" s="65"/>
      <c r="AH363" s="65"/>
      <c r="AI363" s="65"/>
      <c r="AJ363" s="65">
        <v>2</v>
      </c>
      <c r="AK363" s="65">
        <v>9</v>
      </c>
      <c r="AL363" s="65"/>
      <c r="AM363" s="65"/>
      <c r="AN363" s="65"/>
      <c r="AO363" s="65"/>
      <c r="AP363" s="65"/>
      <c r="AQ363" s="65"/>
      <c r="AR363" s="65"/>
    </row>
    <row r="364" spans="2:44" ht="14.25">
      <c r="B364" s="105">
        <v>5448</v>
      </c>
      <c r="C364" s="55" t="s">
        <v>749</v>
      </c>
      <c r="D364" s="43">
        <f t="shared" si="38"/>
        <v>0</v>
      </c>
      <c r="E364" s="149">
        <f t="shared" si="39"/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</row>
    <row r="365" spans="2:44" ht="14.25">
      <c r="B365" s="105">
        <v>5449</v>
      </c>
      <c r="C365" s="55" t="s">
        <v>750</v>
      </c>
      <c r="D365" s="43">
        <f t="shared" si="38"/>
        <v>2</v>
      </c>
      <c r="E365" s="149">
        <f t="shared" si="39"/>
        <v>1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>
        <v>2</v>
      </c>
      <c r="AL365" s="65"/>
      <c r="AM365" s="65"/>
      <c r="AN365" s="65"/>
      <c r="AO365" s="65"/>
      <c r="AP365" s="65"/>
      <c r="AQ365" s="65"/>
      <c r="AR365" s="65"/>
    </row>
    <row r="366" spans="2:44" ht="14.25">
      <c r="B366" s="105">
        <v>5463</v>
      </c>
      <c r="C366" s="55" t="s">
        <v>751</v>
      </c>
      <c r="D366" s="43">
        <f aca="true" t="shared" si="40" ref="D366:D398">SUM(F366:AR366)</f>
        <v>74</v>
      </c>
      <c r="E366" s="149">
        <f aca="true" t="shared" si="41" ref="E366:E397">COUNT(F366:AR366)</f>
        <v>5</v>
      </c>
      <c r="F366" s="65"/>
      <c r="G366" s="65"/>
      <c r="H366" s="65">
        <v>4</v>
      </c>
      <c r="I366" s="65"/>
      <c r="J366" s="65">
        <v>1</v>
      </c>
      <c r="K366" s="65"/>
      <c r="L366" s="65"/>
      <c r="M366" s="65">
        <v>5</v>
      </c>
      <c r="N366" s="65"/>
      <c r="O366" s="65"/>
      <c r="P366" s="65"/>
      <c r="Q366" s="65"/>
      <c r="R366" s="65"/>
      <c r="S366" s="65"/>
      <c r="T366" s="65">
        <v>21</v>
      </c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>
        <v>43</v>
      </c>
      <c r="AL366" s="65"/>
      <c r="AM366" s="65"/>
      <c r="AN366" s="65"/>
      <c r="AO366" s="65"/>
      <c r="AP366" s="65"/>
      <c r="AQ366" s="65"/>
      <c r="AR366" s="65"/>
    </row>
    <row r="367" spans="2:44" ht="14.25">
      <c r="B367" s="105">
        <v>5469</v>
      </c>
      <c r="C367" s="55" t="s">
        <v>752</v>
      </c>
      <c r="D367" s="43">
        <f t="shared" si="40"/>
        <v>39</v>
      </c>
      <c r="E367" s="149">
        <f t="shared" si="41"/>
        <v>4</v>
      </c>
      <c r="F367" s="65"/>
      <c r="G367" s="65"/>
      <c r="H367" s="65">
        <v>7</v>
      </c>
      <c r="I367" s="65"/>
      <c r="J367" s="65"/>
      <c r="K367" s="65"/>
      <c r="L367" s="65"/>
      <c r="M367" s="65"/>
      <c r="N367" s="65"/>
      <c r="O367" s="65"/>
      <c r="P367" s="65">
        <v>5</v>
      </c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>
        <v>5</v>
      </c>
      <c r="AK367" s="65"/>
      <c r="AL367" s="65">
        <v>22</v>
      </c>
      <c r="AM367" s="65"/>
      <c r="AN367" s="65"/>
      <c r="AO367" s="65"/>
      <c r="AP367" s="65"/>
      <c r="AQ367" s="65"/>
      <c r="AR367" s="65"/>
    </row>
    <row r="368" spans="2:44" ht="14.25">
      <c r="B368" s="105">
        <v>5473</v>
      </c>
      <c r="C368" s="55" t="s">
        <v>753</v>
      </c>
      <c r="D368" s="43">
        <f t="shared" si="40"/>
        <v>25</v>
      </c>
      <c r="E368" s="149">
        <f t="shared" si="41"/>
        <v>4</v>
      </c>
      <c r="F368" s="65"/>
      <c r="G368" s="65"/>
      <c r="H368" s="65"/>
      <c r="I368" s="65"/>
      <c r="J368" s="65"/>
      <c r="K368" s="65"/>
      <c r="L368" s="65"/>
      <c r="M368" s="65">
        <v>14</v>
      </c>
      <c r="N368" s="65"/>
      <c r="O368" s="65"/>
      <c r="P368" s="65"/>
      <c r="Q368" s="65"/>
      <c r="R368" s="65"/>
      <c r="S368" s="65">
        <v>8</v>
      </c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>
        <v>2</v>
      </c>
      <c r="AE368" s="65"/>
      <c r="AF368" s="65"/>
      <c r="AG368" s="65"/>
      <c r="AH368" s="65"/>
      <c r="AI368" s="65"/>
      <c r="AJ368" s="65">
        <v>1</v>
      </c>
      <c r="AK368" s="65"/>
      <c r="AL368" s="65"/>
      <c r="AM368" s="65"/>
      <c r="AN368" s="65"/>
      <c r="AO368" s="65"/>
      <c r="AP368" s="65"/>
      <c r="AQ368" s="65"/>
      <c r="AR368" s="65"/>
    </row>
    <row r="369" spans="2:44" ht="14.25">
      <c r="B369" s="105">
        <v>5477</v>
      </c>
      <c r="C369" s="55" t="s">
        <v>754</v>
      </c>
      <c r="D369" s="43">
        <f t="shared" si="40"/>
        <v>61</v>
      </c>
      <c r="E369" s="149">
        <f t="shared" si="41"/>
        <v>6</v>
      </c>
      <c r="F369" s="65"/>
      <c r="G369" s="65"/>
      <c r="H369" s="65">
        <v>8</v>
      </c>
      <c r="I369" s="65"/>
      <c r="J369" s="65">
        <v>1</v>
      </c>
      <c r="K369" s="65"/>
      <c r="L369" s="65"/>
      <c r="M369" s="65">
        <v>2</v>
      </c>
      <c r="N369" s="65"/>
      <c r="O369" s="65"/>
      <c r="P369" s="65">
        <v>9</v>
      </c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>
        <v>2</v>
      </c>
      <c r="AK369" s="65"/>
      <c r="AL369" s="65">
        <v>39</v>
      </c>
      <c r="AM369" s="65"/>
      <c r="AN369" s="65"/>
      <c r="AO369" s="65"/>
      <c r="AP369" s="65"/>
      <c r="AQ369" s="65"/>
      <c r="AR369" s="65"/>
    </row>
    <row r="370" spans="2:44" ht="14.25">
      <c r="B370" s="105">
        <v>5480</v>
      </c>
      <c r="C370" s="55" t="s">
        <v>755</v>
      </c>
      <c r="D370" s="43">
        <f t="shared" si="40"/>
        <v>0</v>
      </c>
      <c r="E370" s="149">
        <f t="shared" si="41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</row>
    <row r="371" spans="2:44" ht="14.25">
      <c r="B371" s="107">
        <v>5485</v>
      </c>
      <c r="C371" s="55" t="s">
        <v>756</v>
      </c>
      <c r="D371" s="43">
        <f t="shared" si="40"/>
        <v>0</v>
      </c>
      <c r="E371" s="149">
        <f t="shared" si="41"/>
        <v>0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</row>
    <row r="372" spans="2:44" ht="14.25">
      <c r="B372" s="105">
        <v>5492</v>
      </c>
      <c r="C372" s="55" t="s">
        <v>984</v>
      </c>
      <c r="D372" s="43">
        <f t="shared" si="40"/>
        <v>0</v>
      </c>
      <c r="E372" s="149">
        <f t="shared" si="41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</row>
    <row r="373" spans="2:44" ht="14.25">
      <c r="B373" s="105">
        <v>5493</v>
      </c>
      <c r="C373" s="55" t="s">
        <v>757</v>
      </c>
      <c r="D373" s="43">
        <f t="shared" si="40"/>
        <v>61</v>
      </c>
      <c r="E373" s="149">
        <f t="shared" si="41"/>
        <v>9</v>
      </c>
      <c r="F373" s="65">
        <v>1</v>
      </c>
      <c r="G373" s="65"/>
      <c r="H373" s="65">
        <v>21</v>
      </c>
      <c r="I373" s="65"/>
      <c r="J373" s="65">
        <v>3</v>
      </c>
      <c r="K373" s="65"/>
      <c r="L373" s="65"/>
      <c r="M373" s="65">
        <v>10</v>
      </c>
      <c r="N373" s="65"/>
      <c r="O373" s="65"/>
      <c r="P373" s="65">
        <v>6</v>
      </c>
      <c r="Q373" s="65"/>
      <c r="R373" s="65"/>
      <c r="S373" s="65">
        <v>5</v>
      </c>
      <c r="T373" s="65">
        <v>1</v>
      </c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>
        <v>2</v>
      </c>
      <c r="AL373" s="65">
        <v>12</v>
      </c>
      <c r="AM373" s="65"/>
      <c r="AN373" s="65"/>
      <c r="AO373" s="65"/>
      <c r="AP373" s="65"/>
      <c r="AQ373" s="65"/>
      <c r="AR373" s="65"/>
    </row>
    <row r="374" spans="2:44" ht="14.25">
      <c r="B374" s="105">
        <v>5496</v>
      </c>
      <c r="C374" s="55" t="s">
        <v>758</v>
      </c>
      <c r="D374" s="43">
        <f t="shared" si="40"/>
        <v>13</v>
      </c>
      <c r="E374" s="149">
        <f t="shared" si="41"/>
        <v>4</v>
      </c>
      <c r="F374" s="65"/>
      <c r="G374" s="65"/>
      <c r="H374" s="65">
        <v>5</v>
      </c>
      <c r="I374" s="65"/>
      <c r="J374" s="65"/>
      <c r="K374" s="65"/>
      <c r="L374" s="65"/>
      <c r="M374" s="65">
        <v>5</v>
      </c>
      <c r="N374" s="65"/>
      <c r="O374" s="65"/>
      <c r="P374" s="65"/>
      <c r="Q374" s="65"/>
      <c r="R374" s="65"/>
      <c r="S374" s="65">
        <v>1</v>
      </c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>
        <v>2</v>
      </c>
      <c r="AL374" s="65"/>
      <c r="AM374" s="65"/>
      <c r="AN374" s="65"/>
      <c r="AO374" s="65"/>
      <c r="AP374" s="65"/>
      <c r="AQ374" s="65"/>
      <c r="AR374" s="65"/>
    </row>
    <row r="375" spans="2:44" ht="14.25">
      <c r="B375" s="105">
        <v>5499</v>
      </c>
      <c r="C375" s="55" t="s">
        <v>759</v>
      </c>
      <c r="D375" s="43">
        <f t="shared" si="40"/>
        <v>48</v>
      </c>
      <c r="E375" s="149">
        <f t="shared" si="41"/>
        <v>8</v>
      </c>
      <c r="F375" s="173"/>
      <c r="G375" s="65"/>
      <c r="H375" s="65">
        <v>9</v>
      </c>
      <c r="I375" s="65"/>
      <c r="J375" s="65">
        <v>1</v>
      </c>
      <c r="K375" s="65"/>
      <c r="L375" s="65"/>
      <c r="M375" s="65">
        <v>4</v>
      </c>
      <c r="N375" s="65"/>
      <c r="O375" s="65"/>
      <c r="P375" s="65">
        <v>1</v>
      </c>
      <c r="Q375" s="65"/>
      <c r="R375" s="65"/>
      <c r="S375" s="65">
        <v>3</v>
      </c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>
        <v>2</v>
      </c>
      <c r="AF375" s="65"/>
      <c r="AG375" s="65"/>
      <c r="AH375" s="65"/>
      <c r="AI375" s="65"/>
      <c r="AJ375" s="65">
        <v>16</v>
      </c>
      <c r="AK375" s="65"/>
      <c r="AL375" s="65">
        <v>12</v>
      </c>
      <c r="AM375" s="65"/>
      <c r="AN375" s="65"/>
      <c r="AO375" s="65"/>
      <c r="AP375" s="65"/>
      <c r="AQ375" s="65"/>
      <c r="AR375" s="65"/>
    </row>
    <row r="376" spans="2:44" ht="14.25">
      <c r="B376" s="105">
        <v>5500</v>
      </c>
      <c r="C376" s="55" t="s">
        <v>760</v>
      </c>
      <c r="D376" s="43">
        <f t="shared" si="40"/>
        <v>0</v>
      </c>
      <c r="E376" s="149">
        <f t="shared" si="41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</row>
    <row r="377" spans="2:44" ht="14.25">
      <c r="B377" s="105">
        <v>5504</v>
      </c>
      <c r="C377" s="55" t="s">
        <v>761</v>
      </c>
      <c r="D377" s="43">
        <f t="shared" si="40"/>
        <v>43</v>
      </c>
      <c r="E377" s="149">
        <f t="shared" si="41"/>
        <v>3</v>
      </c>
      <c r="F377" s="173"/>
      <c r="G377" s="65"/>
      <c r="H377" s="65">
        <v>38</v>
      </c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>
        <v>2</v>
      </c>
      <c r="AL377" s="65">
        <v>3</v>
      </c>
      <c r="AM377" s="65"/>
      <c r="AN377" s="65"/>
      <c r="AO377" s="65"/>
      <c r="AP377" s="65"/>
      <c r="AQ377" s="65"/>
      <c r="AR377" s="65"/>
    </row>
    <row r="378" spans="2:44" ht="14.25">
      <c r="B378" s="105">
        <v>5507</v>
      </c>
      <c r="C378" s="55" t="s">
        <v>762</v>
      </c>
      <c r="D378" s="43">
        <f t="shared" si="40"/>
        <v>20</v>
      </c>
      <c r="E378" s="149">
        <f t="shared" si="41"/>
        <v>6</v>
      </c>
      <c r="F378" s="173"/>
      <c r="G378" s="65"/>
      <c r="H378" s="65"/>
      <c r="I378" s="65"/>
      <c r="J378" s="65"/>
      <c r="K378" s="65"/>
      <c r="L378" s="65"/>
      <c r="M378" s="65">
        <v>6</v>
      </c>
      <c r="N378" s="65"/>
      <c r="O378" s="65"/>
      <c r="P378" s="65">
        <v>2</v>
      </c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>
        <v>2</v>
      </c>
      <c r="AG378" s="65"/>
      <c r="AH378" s="65"/>
      <c r="AI378" s="65"/>
      <c r="AJ378" s="65">
        <v>2</v>
      </c>
      <c r="AK378" s="65">
        <v>6</v>
      </c>
      <c r="AL378" s="65">
        <v>2</v>
      </c>
      <c r="AM378" s="65"/>
      <c r="AN378" s="65"/>
      <c r="AO378" s="65"/>
      <c r="AP378" s="65"/>
      <c r="AQ378" s="65"/>
      <c r="AR378" s="65"/>
    </row>
    <row r="379" spans="2:44" ht="14.25">
      <c r="B379" s="105">
        <v>5511</v>
      </c>
      <c r="C379" s="55" t="s">
        <v>763</v>
      </c>
      <c r="D379" s="43">
        <f t="shared" si="40"/>
        <v>0</v>
      </c>
      <c r="E379" s="149">
        <f t="shared" si="41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</row>
    <row r="380" spans="2:44" ht="14.25">
      <c r="B380" s="105">
        <v>5514</v>
      </c>
      <c r="C380" s="55" t="s">
        <v>764</v>
      </c>
      <c r="D380" s="43">
        <f t="shared" si="40"/>
        <v>2</v>
      </c>
      <c r="E380" s="149">
        <f t="shared" si="41"/>
        <v>2</v>
      </c>
      <c r="F380" s="173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>
        <v>1</v>
      </c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>
        <v>1</v>
      </c>
      <c r="AL380" s="65"/>
      <c r="AM380" s="65"/>
      <c r="AN380" s="65"/>
      <c r="AO380" s="65"/>
      <c r="AP380" s="65"/>
      <c r="AQ380" s="65"/>
      <c r="AR380" s="65"/>
    </row>
    <row r="381" spans="2:44" ht="14.25">
      <c r="B381" s="105">
        <v>5526</v>
      </c>
      <c r="C381" s="55" t="s">
        <v>765</v>
      </c>
      <c r="D381" s="43">
        <f t="shared" si="40"/>
        <v>26</v>
      </c>
      <c r="E381" s="149">
        <f t="shared" si="41"/>
        <v>7</v>
      </c>
      <c r="F381" s="173"/>
      <c r="G381" s="65"/>
      <c r="H381" s="65">
        <v>2</v>
      </c>
      <c r="I381" s="65"/>
      <c r="J381" s="65">
        <v>2</v>
      </c>
      <c r="K381" s="65"/>
      <c r="L381" s="65"/>
      <c r="M381" s="65">
        <v>2</v>
      </c>
      <c r="N381" s="65"/>
      <c r="O381" s="65"/>
      <c r="P381" s="65"/>
      <c r="Q381" s="65"/>
      <c r="R381" s="65"/>
      <c r="S381" s="65">
        <v>1</v>
      </c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>
        <v>2</v>
      </c>
      <c r="AK381" s="65">
        <v>8</v>
      </c>
      <c r="AL381" s="65">
        <v>9</v>
      </c>
      <c r="AM381" s="65"/>
      <c r="AN381" s="65"/>
      <c r="AO381" s="65"/>
      <c r="AP381" s="65"/>
      <c r="AQ381" s="65"/>
      <c r="AR381" s="65"/>
    </row>
    <row r="382" spans="2:44" ht="14.25">
      <c r="B382" s="105">
        <v>5527</v>
      </c>
      <c r="C382" s="55" t="s">
        <v>766</v>
      </c>
      <c r="D382" s="43">
        <f t="shared" si="40"/>
        <v>0</v>
      </c>
      <c r="E382" s="149">
        <f t="shared" si="41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</row>
    <row r="383" spans="2:44" ht="14.25">
      <c r="B383" s="105">
        <v>5528</v>
      </c>
      <c r="C383" s="55" t="s">
        <v>767</v>
      </c>
      <c r="D383" s="43">
        <f t="shared" si="40"/>
        <v>12</v>
      </c>
      <c r="E383" s="149">
        <f t="shared" si="41"/>
        <v>3</v>
      </c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>
        <v>4</v>
      </c>
      <c r="AF383" s="65"/>
      <c r="AG383" s="65"/>
      <c r="AH383" s="65"/>
      <c r="AI383" s="65">
        <v>2</v>
      </c>
      <c r="AJ383" s="65"/>
      <c r="AK383" s="65">
        <v>6</v>
      </c>
      <c r="AL383" s="65"/>
      <c r="AM383" s="65"/>
      <c r="AN383" s="65"/>
      <c r="AO383" s="65"/>
      <c r="AP383" s="65"/>
      <c r="AQ383" s="65"/>
      <c r="AR383" s="65"/>
    </row>
    <row r="384" spans="2:44" ht="14.25">
      <c r="B384" s="105">
        <v>5533</v>
      </c>
      <c r="C384" s="55" t="s">
        <v>768</v>
      </c>
      <c r="D384" s="43">
        <f t="shared" si="40"/>
        <v>9</v>
      </c>
      <c r="E384" s="149">
        <f t="shared" si="41"/>
        <v>4</v>
      </c>
      <c r="F384" s="65"/>
      <c r="G384" s="65"/>
      <c r="H384" s="65"/>
      <c r="I384" s="65"/>
      <c r="J384" s="65"/>
      <c r="K384" s="65"/>
      <c r="L384" s="65"/>
      <c r="M384" s="65">
        <v>1</v>
      </c>
      <c r="N384" s="65"/>
      <c r="O384" s="65"/>
      <c r="P384" s="65"/>
      <c r="Q384" s="65"/>
      <c r="R384" s="65"/>
      <c r="S384" s="65"/>
      <c r="T384" s="65">
        <v>3</v>
      </c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>
        <v>1</v>
      </c>
      <c r="AK384" s="65">
        <v>4</v>
      </c>
      <c r="AL384" s="65"/>
      <c r="AM384" s="65"/>
      <c r="AN384" s="65"/>
      <c r="AO384" s="65"/>
      <c r="AP384" s="65"/>
      <c r="AQ384" s="65"/>
      <c r="AR384" s="65"/>
    </row>
    <row r="385" spans="2:44" ht="14.25" customHeight="1">
      <c r="B385" s="105">
        <v>5534</v>
      </c>
      <c r="C385" s="55" t="s">
        <v>769</v>
      </c>
      <c r="D385" s="43">
        <f t="shared" si="40"/>
        <v>5</v>
      </c>
      <c r="E385" s="149">
        <f t="shared" si="41"/>
        <v>4</v>
      </c>
      <c r="F385" s="65"/>
      <c r="G385" s="65"/>
      <c r="H385" s="65">
        <v>1</v>
      </c>
      <c r="I385" s="65"/>
      <c r="J385" s="65"/>
      <c r="K385" s="65"/>
      <c r="L385" s="65"/>
      <c r="M385" s="65">
        <v>2</v>
      </c>
      <c r="N385" s="65"/>
      <c r="O385" s="65"/>
      <c r="P385" s="65">
        <v>1</v>
      </c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>
        <v>1</v>
      </c>
      <c r="AK385" s="65"/>
      <c r="AL385" s="65"/>
      <c r="AM385" s="65"/>
      <c r="AN385" s="65"/>
      <c r="AO385" s="65"/>
      <c r="AP385" s="65"/>
      <c r="AQ385" s="65"/>
      <c r="AR385" s="65"/>
    </row>
    <row r="386" spans="2:44" ht="14.25">
      <c r="B386" s="105">
        <v>5535</v>
      </c>
      <c r="C386" s="55" t="s">
        <v>770</v>
      </c>
      <c r="D386" s="43">
        <f t="shared" si="40"/>
        <v>16</v>
      </c>
      <c r="E386" s="149">
        <f t="shared" si="41"/>
        <v>4</v>
      </c>
      <c r="F386" s="65"/>
      <c r="G386" s="65"/>
      <c r="H386" s="65">
        <v>4</v>
      </c>
      <c r="I386" s="65"/>
      <c r="J386" s="65"/>
      <c r="K386" s="65"/>
      <c r="L386" s="65"/>
      <c r="M386" s="65"/>
      <c r="N386" s="65"/>
      <c r="O386" s="65"/>
      <c r="P386" s="65">
        <v>1</v>
      </c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>
        <v>3</v>
      </c>
      <c r="AE386" s="65"/>
      <c r="AF386" s="65"/>
      <c r="AG386" s="65"/>
      <c r="AH386" s="65"/>
      <c r="AI386" s="65"/>
      <c r="AJ386" s="65"/>
      <c r="AK386" s="65"/>
      <c r="AL386" s="65">
        <v>8</v>
      </c>
      <c r="AM386" s="65"/>
      <c r="AN386" s="65"/>
      <c r="AO386" s="65"/>
      <c r="AP386" s="65"/>
      <c r="AQ386" s="65"/>
      <c r="AR386" s="65"/>
    </row>
    <row r="387" spans="2:44" ht="14.25">
      <c r="B387" s="105">
        <v>5537</v>
      </c>
      <c r="C387" s="55" t="s">
        <v>978</v>
      </c>
      <c r="D387" s="43">
        <f t="shared" si="40"/>
        <v>3</v>
      </c>
      <c r="E387" s="149">
        <f t="shared" si="41"/>
        <v>2</v>
      </c>
      <c r="F387" s="65"/>
      <c r="G387" s="65"/>
      <c r="H387" s="65"/>
      <c r="I387" s="65"/>
      <c r="J387" s="65"/>
      <c r="K387" s="65"/>
      <c r="L387" s="65"/>
      <c r="M387" s="65">
        <v>1</v>
      </c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>
        <v>2</v>
      </c>
      <c r="AL387" s="65"/>
      <c r="AM387" s="65"/>
      <c r="AN387" s="65"/>
      <c r="AO387" s="65"/>
      <c r="AP387" s="65"/>
      <c r="AQ387" s="65"/>
      <c r="AR387" s="65"/>
    </row>
    <row r="388" spans="2:44" ht="15" thickBot="1">
      <c r="B388" s="105">
        <v>5539</v>
      </c>
      <c r="C388" s="55" t="s">
        <v>771</v>
      </c>
      <c r="D388" s="43">
        <f t="shared" si="40"/>
        <v>0</v>
      </c>
      <c r="E388" s="149">
        <f t="shared" si="41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</row>
    <row r="389" spans="2:44" ht="15" hidden="1" thickBot="1">
      <c r="B389" s="105"/>
      <c r="C389" s="55"/>
      <c r="D389" s="43">
        <f t="shared" si="40"/>
        <v>0</v>
      </c>
      <c r="E389" s="149">
        <f t="shared" si="41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</row>
    <row r="390" spans="2:44" ht="15" hidden="1" thickBot="1">
      <c r="B390" s="105"/>
      <c r="C390" s="55"/>
      <c r="D390" s="43">
        <f t="shared" si="40"/>
        <v>0</v>
      </c>
      <c r="E390" s="149">
        <f t="shared" si="41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2:44" ht="15" hidden="1" thickBot="1">
      <c r="B391" s="105"/>
      <c r="C391" s="55"/>
      <c r="D391" s="43">
        <f t="shared" si="40"/>
        <v>0</v>
      </c>
      <c r="E391" s="149">
        <f t="shared" si="41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2:44" ht="15" hidden="1" thickBot="1">
      <c r="B392" s="105"/>
      <c r="C392" s="55"/>
      <c r="D392" s="43">
        <f t="shared" si="40"/>
        <v>0</v>
      </c>
      <c r="E392" s="149">
        <f t="shared" si="41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</row>
    <row r="393" spans="2:44" ht="15" hidden="1" thickBot="1">
      <c r="B393" s="105"/>
      <c r="C393" s="55"/>
      <c r="D393" s="43">
        <f t="shared" si="40"/>
        <v>0</v>
      </c>
      <c r="E393" s="149">
        <f t="shared" si="41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</row>
    <row r="394" spans="2:44" ht="15" hidden="1" thickBot="1">
      <c r="B394" s="105"/>
      <c r="C394" s="55"/>
      <c r="D394" s="43">
        <f t="shared" si="40"/>
        <v>0</v>
      </c>
      <c r="E394" s="149">
        <f t="shared" si="41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</row>
    <row r="395" spans="2:44" ht="15" hidden="1" thickBot="1">
      <c r="B395" s="105"/>
      <c r="C395" s="55"/>
      <c r="D395" s="43">
        <f t="shared" si="40"/>
        <v>0</v>
      </c>
      <c r="E395" s="149">
        <f t="shared" si="41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</row>
    <row r="396" spans="2:44" ht="15" hidden="1" thickBot="1">
      <c r="B396" s="105"/>
      <c r="C396" s="55"/>
      <c r="D396" s="43">
        <f t="shared" si="40"/>
        <v>0</v>
      </c>
      <c r="E396" s="149">
        <f t="shared" si="41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</row>
    <row r="397" spans="2:44" ht="15" hidden="1" thickBot="1">
      <c r="B397" s="105"/>
      <c r="C397" s="55"/>
      <c r="D397" s="43">
        <f t="shared" si="40"/>
        <v>0</v>
      </c>
      <c r="E397" s="149">
        <f t="shared" si="41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</row>
    <row r="398" spans="2:44" ht="15" hidden="1" thickBot="1">
      <c r="B398" s="106"/>
      <c r="C398" s="56"/>
      <c r="D398" s="44">
        <f t="shared" si="40"/>
        <v>0</v>
      </c>
      <c r="E398" s="150">
        <f>COUNT(F398:AR398)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</row>
    <row r="399" spans="2:44" ht="15" thickBot="1">
      <c r="B399" s="58"/>
      <c r="C399" s="3" t="s">
        <v>820</v>
      </c>
      <c r="D399" s="174">
        <f>SUM(D302:D398)</f>
        <v>5259</v>
      </c>
      <c r="E399" s="175"/>
      <c r="F399" s="60">
        <f aca="true" t="shared" si="42" ref="F399:AK399">SUM(F302:F398)</f>
        <v>4</v>
      </c>
      <c r="G399" s="60">
        <f t="shared" si="42"/>
        <v>5</v>
      </c>
      <c r="H399" s="60">
        <f t="shared" si="42"/>
        <v>783</v>
      </c>
      <c r="I399" s="60">
        <f t="shared" si="42"/>
        <v>9</v>
      </c>
      <c r="J399" s="60">
        <f t="shared" si="42"/>
        <v>116</v>
      </c>
      <c r="K399" s="60">
        <f t="shared" si="42"/>
        <v>0</v>
      </c>
      <c r="L399" s="60">
        <f t="shared" si="42"/>
        <v>8</v>
      </c>
      <c r="M399" s="60">
        <f t="shared" si="42"/>
        <v>726</v>
      </c>
      <c r="N399" s="60">
        <f t="shared" si="42"/>
        <v>2</v>
      </c>
      <c r="O399" s="60">
        <f t="shared" si="42"/>
        <v>0</v>
      </c>
      <c r="P399" s="60">
        <f t="shared" si="42"/>
        <v>344</v>
      </c>
      <c r="Q399" s="60">
        <f t="shared" si="42"/>
        <v>3</v>
      </c>
      <c r="R399" s="60">
        <f t="shared" si="42"/>
        <v>8</v>
      </c>
      <c r="S399" s="60">
        <f t="shared" si="42"/>
        <v>418</v>
      </c>
      <c r="T399" s="60">
        <f t="shared" si="42"/>
        <v>338</v>
      </c>
      <c r="U399" s="60">
        <f t="shared" si="42"/>
        <v>12</v>
      </c>
      <c r="V399" s="60">
        <f t="shared" si="42"/>
        <v>0</v>
      </c>
      <c r="W399" s="60">
        <f t="shared" si="42"/>
        <v>2</v>
      </c>
      <c r="X399" s="60">
        <f t="shared" si="42"/>
        <v>0</v>
      </c>
      <c r="Y399" s="60">
        <f t="shared" si="42"/>
        <v>2</v>
      </c>
      <c r="Z399" s="60">
        <f t="shared" si="42"/>
        <v>2</v>
      </c>
      <c r="AA399" s="60">
        <f t="shared" si="42"/>
        <v>0</v>
      </c>
      <c r="AB399" s="60">
        <f t="shared" si="42"/>
        <v>3</v>
      </c>
      <c r="AC399" s="60">
        <f t="shared" si="42"/>
        <v>0</v>
      </c>
      <c r="AD399" s="60">
        <f t="shared" si="42"/>
        <v>66</v>
      </c>
      <c r="AE399" s="60">
        <f t="shared" si="42"/>
        <v>217</v>
      </c>
      <c r="AF399" s="60">
        <f t="shared" si="42"/>
        <v>2</v>
      </c>
      <c r="AG399" s="60">
        <f t="shared" si="42"/>
        <v>4</v>
      </c>
      <c r="AH399" s="60">
        <f t="shared" si="42"/>
        <v>0</v>
      </c>
      <c r="AI399" s="60">
        <f t="shared" si="42"/>
        <v>13</v>
      </c>
      <c r="AJ399" s="60">
        <f t="shared" si="42"/>
        <v>783</v>
      </c>
      <c r="AK399" s="60">
        <f t="shared" si="42"/>
        <v>688</v>
      </c>
      <c r="AL399" s="60">
        <f aca="true" t="shared" si="43" ref="AL399:AR399">SUM(AL302:AL398)</f>
        <v>701</v>
      </c>
      <c r="AM399" s="60">
        <f t="shared" si="43"/>
        <v>0</v>
      </c>
      <c r="AN399" s="60">
        <f t="shared" si="43"/>
        <v>0</v>
      </c>
      <c r="AO399" s="60">
        <f t="shared" si="43"/>
        <v>0</v>
      </c>
      <c r="AP399" s="60">
        <f t="shared" si="43"/>
        <v>0</v>
      </c>
      <c r="AQ399" s="60">
        <f t="shared" si="43"/>
        <v>0</v>
      </c>
      <c r="AR399" s="60">
        <f t="shared" si="43"/>
        <v>0</v>
      </c>
    </row>
    <row r="400" spans="2:44" ht="15" thickBot="1">
      <c r="B400" s="111">
        <v>9999</v>
      </c>
      <c r="C400" s="70" t="s">
        <v>772</v>
      </c>
      <c r="D400" s="43">
        <f>SUM(F400:AR400)</f>
        <v>62</v>
      </c>
      <c r="E400" s="154">
        <f>COUNT(F400:AR400)</f>
        <v>14</v>
      </c>
      <c r="F400" s="71"/>
      <c r="G400" s="71">
        <v>5</v>
      </c>
      <c r="H400" s="71"/>
      <c r="I400" s="71">
        <v>1</v>
      </c>
      <c r="J400" s="71"/>
      <c r="K400" s="71"/>
      <c r="L400" s="71">
        <v>9</v>
      </c>
      <c r="M400" s="71"/>
      <c r="N400" s="71"/>
      <c r="O400" s="71">
        <v>1</v>
      </c>
      <c r="P400" s="71">
        <v>2</v>
      </c>
      <c r="Q400" s="71"/>
      <c r="R400" s="71"/>
      <c r="S400" s="71"/>
      <c r="T400" s="71"/>
      <c r="U400" s="71"/>
      <c r="V400" s="71"/>
      <c r="W400" s="71"/>
      <c r="X400" s="71"/>
      <c r="Y400" s="71"/>
      <c r="Z400" s="71">
        <v>5</v>
      </c>
      <c r="AA400" s="71">
        <v>14</v>
      </c>
      <c r="AB400" s="71">
        <v>2</v>
      </c>
      <c r="AC400" s="71"/>
      <c r="AD400" s="71"/>
      <c r="AE400" s="71">
        <v>6</v>
      </c>
      <c r="AF400" s="71">
        <v>4</v>
      </c>
      <c r="AG400" s="71"/>
      <c r="AH400" s="71"/>
      <c r="AI400" s="71">
        <v>2</v>
      </c>
      <c r="AJ400" s="71">
        <v>4</v>
      </c>
      <c r="AK400" s="71">
        <v>6</v>
      </c>
      <c r="AL400" s="71">
        <v>1</v>
      </c>
      <c r="AM400" s="71"/>
      <c r="AN400" s="71"/>
      <c r="AO400" s="71"/>
      <c r="AP400" s="71"/>
      <c r="AQ400" s="71"/>
      <c r="AR400" s="71"/>
    </row>
    <row r="401" spans="2:44" ht="14.25" customHeight="1" thickBot="1">
      <c r="B401" s="72"/>
      <c r="C401" s="73" t="s">
        <v>773</v>
      </c>
      <c r="D401" s="74">
        <f>D400+D399+D300+D231+D157+D87</f>
        <v>22014</v>
      </c>
      <c r="E401" s="167"/>
      <c r="F401" s="110">
        <f aca="true" t="shared" si="44" ref="F401:AK401">F400+F399+F300+F231+F157+F87</f>
        <v>774</v>
      </c>
      <c r="G401" s="110">
        <f t="shared" si="44"/>
        <v>627</v>
      </c>
      <c r="H401" s="110">
        <f t="shared" si="44"/>
        <v>1030</v>
      </c>
      <c r="I401" s="110">
        <f t="shared" si="44"/>
        <v>591</v>
      </c>
      <c r="J401" s="110">
        <f t="shared" si="44"/>
        <v>1540</v>
      </c>
      <c r="K401" s="110">
        <f t="shared" si="44"/>
        <v>0</v>
      </c>
      <c r="L401" s="110">
        <f t="shared" si="44"/>
        <v>954</v>
      </c>
      <c r="M401" s="110">
        <f t="shared" si="44"/>
        <v>825</v>
      </c>
      <c r="N401" s="110">
        <f t="shared" si="44"/>
        <v>199</v>
      </c>
      <c r="O401" s="110">
        <f t="shared" si="44"/>
        <v>549</v>
      </c>
      <c r="P401" s="110">
        <f t="shared" si="44"/>
        <v>1488</v>
      </c>
      <c r="Q401" s="110">
        <f t="shared" si="44"/>
        <v>377</v>
      </c>
      <c r="R401" s="110">
        <f t="shared" si="44"/>
        <v>69</v>
      </c>
      <c r="S401" s="110">
        <f t="shared" si="44"/>
        <v>435</v>
      </c>
      <c r="T401" s="110">
        <f t="shared" si="44"/>
        <v>468</v>
      </c>
      <c r="U401" s="110">
        <f t="shared" si="44"/>
        <v>27</v>
      </c>
      <c r="V401" s="110">
        <f t="shared" si="44"/>
        <v>0</v>
      </c>
      <c r="W401" s="110">
        <f t="shared" si="44"/>
        <v>3</v>
      </c>
      <c r="X401" s="110">
        <f t="shared" si="44"/>
        <v>0</v>
      </c>
      <c r="Y401" s="110">
        <f t="shared" si="44"/>
        <v>54</v>
      </c>
      <c r="Z401" s="110">
        <f t="shared" si="44"/>
        <v>1269</v>
      </c>
      <c r="AA401" s="110">
        <f t="shared" si="44"/>
        <v>792</v>
      </c>
      <c r="AB401" s="110">
        <f t="shared" si="44"/>
        <v>1544</v>
      </c>
      <c r="AC401" s="110">
        <f t="shared" si="44"/>
        <v>653</v>
      </c>
      <c r="AD401" s="110">
        <f t="shared" si="44"/>
        <v>767</v>
      </c>
      <c r="AE401" s="110">
        <f t="shared" si="44"/>
        <v>2050</v>
      </c>
      <c r="AF401" s="110">
        <f t="shared" si="44"/>
        <v>811</v>
      </c>
      <c r="AG401" s="110">
        <f t="shared" si="44"/>
        <v>477</v>
      </c>
      <c r="AH401" s="110">
        <f t="shared" si="44"/>
        <v>10</v>
      </c>
      <c r="AI401" s="110">
        <f t="shared" si="44"/>
        <v>598</v>
      </c>
      <c r="AJ401" s="110">
        <f t="shared" si="44"/>
        <v>970</v>
      </c>
      <c r="AK401" s="110">
        <f t="shared" si="44"/>
        <v>1005</v>
      </c>
      <c r="AL401" s="110">
        <f aca="true" t="shared" si="45" ref="AL401:AR401">AL400+AL399+AL300+AL231+AL157+AL87</f>
        <v>960</v>
      </c>
      <c r="AM401" s="110">
        <f t="shared" si="45"/>
        <v>0</v>
      </c>
      <c r="AN401" s="110">
        <f t="shared" si="45"/>
        <v>0</v>
      </c>
      <c r="AO401" s="110">
        <f t="shared" si="45"/>
        <v>0</v>
      </c>
      <c r="AP401" s="110">
        <f t="shared" si="45"/>
        <v>0</v>
      </c>
      <c r="AQ401" s="110">
        <f t="shared" si="45"/>
        <v>0</v>
      </c>
      <c r="AR401" s="110">
        <f t="shared" si="45"/>
        <v>98</v>
      </c>
    </row>
    <row r="402" spans="2:44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</row>
    <row r="403" spans="2:44" ht="16.5" thickBot="1">
      <c r="B403" s="94" t="s">
        <v>790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</row>
    <row r="404" spans="2:44" ht="15" thickBot="1">
      <c r="B404" s="76" t="s">
        <v>0</v>
      </c>
      <c r="C404" s="77" t="s">
        <v>789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</row>
    <row r="405" spans="2:44" ht="14.25">
      <c r="B405" s="78" t="s">
        <v>1</v>
      </c>
      <c r="C405" s="79" t="s">
        <v>2</v>
      </c>
      <c r="D405" s="95">
        <f aca="true" t="shared" si="46" ref="D405:D430">SUM(F405:AR405)</f>
        <v>0</v>
      </c>
      <c r="E405" s="158">
        <f aca="true" t="shared" si="47" ref="E405:E430">COUNT(F405:AR405)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</row>
    <row r="406" spans="2:44" ht="14.25">
      <c r="B406" s="176" t="s">
        <v>3</v>
      </c>
      <c r="C406" s="177" t="s">
        <v>985</v>
      </c>
      <c r="D406" s="96">
        <f t="shared" si="46"/>
        <v>2</v>
      </c>
      <c r="E406" s="159">
        <f t="shared" si="47"/>
        <v>1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>
        <v>2</v>
      </c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</row>
    <row r="407" spans="2:44" ht="14.25">
      <c r="B407" s="176" t="s">
        <v>4</v>
      </c>
      <c r="C407" s="177" t="s">
        <v>5</v>
      </c>
      <c r="D407" s="96">
        <f t="shared" si="46"/>
        <v>8</v>
      </c>
      <c r="E407" s="159">
        <f t="shared" si="47"/>
        <v>1</v>
      </c>
      <c r="F407" s="178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>
        <v>8</v>
      </c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</row>
    <row r="408" spans="2:44" ht="14.25">
      <c r="B408" s="176" t="s">
        <v>6</v>
      </c>
      <c r="C408" s="177" t="s">
        <v>7</v>
      </c>
      <c r="D408" s="96">
        <f t="shared" si="46"/>
        <v>2</v>
      </c>
      <c r="E408" s="159">
        <f t="shared" si="47"/>
        <v>1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>
        <v>2</v>
      </c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</row>
    <row r="409" spans="2:44" ht="14.25">
      <c r="B409" s="176" t="s">
        <v>8</v>
      </c>
      <c r="C409" s="177" t="s">
        <v>9</v>
      </c>
      <c r="D409" s="96">
        <f t="shared" si="46"/>
        <v>13</v>
      </c>
      <c r="E409" s="159">
        <f t="shared" si="47"/>
        <v>2</v>
      </c>
      <c r="F409" s="178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>
        <v>6</v>
      </c>
      <c r="V409" s="83"/>
      <c r="W409" s="83"/>
      <c r="X409" s="83"/>
      <c r="Y409" s="83">
        <v>7</v>
      </c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</row>
    <row r="410" spans="2:44" ht="14.25">
      <c r="B410" s="176" t="s">
        <v>10</v>
      </c>
      <c r="C410" s="177" t="s">
        <v>11</v>
      </c>
      <c r="D410" s="96">
        <f t="shared" si="46"/>
        <v>8</v>
      </c>
      <c r="E410" s="159">
        <f t="shared" si="47"/>
        <v>3</v>
      </c>
      <c r="F410" s="178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>
        <v>4</v>
      </c>
      <c r="Z410" s="83"/>
      <c r="AA410" s="83"/>
      <c r="AB410" s="83"/>
      <c r="AC410" s="83"/>
      <c r="AD410" s="83"/>
      <c r="AE410" s="83"/>
      <c r="AF410" s="83"/>
      <c r="AG410" s="83">
        <v>2</v>
      </c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>
        <v>2</v>
      </c>
    </row>
    <row r="411" spans="2:44" ht="14.25">
      <c r="B411" s="176" t="s">
        <v>12</v>
      </c>
      <c r="C411" s="177" t="s">
        <v>13</v>
      </c>
      <c r="D411" s="96">
        <f t="shared" si="46"/>
        <v>0</v>
      </c>
      <c r="E411" s="159">
        <f t="shared" si="47"/>
        <v>0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</row>
    <row r="412" spans="2:44" ht="14.25">
      <c r="B412" s="176" t="s">
        <v>14</v>
      </c>
      <c r="C412" s="177" t="s">
        <v>15</v>
      </c>
      <c r="D412" s="96">
        <f t="shared" si="46"/>
        <v>2</v>
      </c>
      <c r="E412" s="159">
        <f t="shared" si="47"/>
        <v>2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>
        <v>1</v>
      </c>
      <c r="Z412" s="83"/>
      <c r="AA412" s="83"/>
      <c r="AB412" s="83"/>
      <c r="AC412" s="83"/>
      <c r="AD412" s="83"/>
      <c r="AE412" s="83"/>
      <c r="AF412" s="83"/>
      <c r="AG412" s="83"/>
      <c r="AH412" s="83"/>
      <c r="AI412" s="83">
        <v>1</v>
      </c>
      <c r="AJ412" s="83"/>
      <c r="AK412" s="83"/>
      <c r="AL412" s="83"/>
      <c r="AM412" s="83"/>
      <c r="AN412" s="83"/>
      <c r="AO412" s="83"/>
      <c r="AP412" s="83"/>
      <c r="AQ412" s="83"/>
      <c r="AR412" s="83"/>
    </row>
    <row r="413" spans="2:44" ht="14.25">
      <c r="B413" s="176" t="s">
        <v>16</v>
      </c>
      <c r="C413" s="177" t="s">
        <v>17</v>
      </c>
      <c r="D413" s="96">
        <f t="shared" si="46"/>
        <v>3</v>
      </c>
      <c r="E413" s="159">
        <f t="shared" si="47"/>
        <v>2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>
        <v>1</v>
      </c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>
        <v>2</v>
      </c>
    </row>
    <row r="414" spans="2:44" ht="14.25">
      <c r="B414" s="176" t="s">
        <v>18</v>
      </c>
      <c r="C414" s="177" t="s">
        <v>19</v>
      </c>
      <c r="D414" s="96">
        <f t="shared" si="46"/>
        <v>12</v>
      </c>
      <c r="E414" s="159">
        <f t="shared" si="47"/>
        <v>6</v>
      </c>
      <c r="F414" s="178"/>
      <c r="G414" s="83"/>
      <c r="H414" s="83"/>
      <c r="I414" s="83"/>
      <c r="J414" s="83"/>
      <c r="K414" s="83"/>
      <c r="L414" s="83"/>
      <c r="M414" s="83"/>
      <c r="N414" s="83"/>
      <c r="O414" s="83"/>
      <c r="P414" s="83">
        <v>1</v>
      </c>
      <c r="Q414" s="83">
        <v>2</v>
      </c>
      <c r="R414" s="83">
        <v>1</v>
      </c>
      <c r="S414" s="83"/>
      <c r="T414" s="83"/>
      <c r="U414" s="83"/>
      <c r="V414" s="83"/>
      <c r="W414" s="83"/>
      <c r="X414" s="83"/>
      <c r="Y414" s="83">
        <v>4</v>
      </c>
      <c r="Z414" s="83"/>
      <c r="AA414" s="83"/>
      <c r="AB414" s="83"/>
      <c r="AC414" s="83"/>
      <c r="AD414" s="83"/>
      <c r="AE414" s="83"/>
      <c r="AF414" s="83"/>
      <c r="AG414" s="83">
        <v>3</v>
      </c>
      <c r="AH414" s="83"/>
      <c r="AI414" s="83">
        <v>1</v>
      </c>
      <c r="AJ414" s="83"/>
      <c r="AK414" s="83"/>
      <c r="AL414" s="83"/>
      <c r="AM414" s="83"/>
      <c r="AN414" s="83"/>
      <c r="AO414" s="83"/>
      <c r="AP414" s="83"/>
      <c r="AQ414" s="83"/>
      <c r="AR414" s="83"/>
    </row>
    <row r="415" spans="2:44" ht="14.25">
      <c r="B415" s="176" t="s">
        <v>20</v>
      </c>
      <c r="C415" s="177" t="s">
        <v>21</v>
      </c>
      <c r="D415" s="96">
        <f t="shared" si="46"/>
        <v>9</v>
      </c>
      <c r="E415" s="159">
        <f t="shared" si="47"/>
        <v>1</v>
      </c>
      <c r="F415" s="178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>
        <v>9</v>
      </c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</row>
    <row r="416" spans="2:44" ht="14.25">
      <c r="B416" s="176" t="s">
        <v>22</v>
      </c>
      <c r="C416" s="177" t="s">
        <v>23</v>
      </c>
      <c r="D416" s="96">
        <f t="shared" si="46"/>
        <v>23</v>
      </c>
      <c r="E416" s="159">
        <f t="shared" si="47"/>
        <v>7</v>
      </c>
      <c r="F416" s="178"/>
      <c r="G416" s="83"/>
      <c r="H416" s="83"/>
      <c r="I416" s="83"/>
      <c r="J416" s="83"/>
      <c r="K416" s="83"/>
      <c r="L416" s="83">
        <v>4</v>
      </c>
      <c r="M416" s="83"/>
      <c r="N416" s="83"/>
      <c r="O416" s="83"/>
      <c r="P416" s="83"/>
      <c r="Q416" s="83">
        <v>3</v>
      </c>
      <c r="R416" s="83"/>
      <c r="S416" s="83"/>
      <c r="T416" s="83"/>
      <c r="U416" s="83"/>
      <c r="V416" s="83"/>
      <c r="W416" s="83"/>
      <c r="X416" s="83"/>
      <c r="Y416" s="83">
        <v>4</v>
      </c>
      <c r="Z416" s="83"/>
      <c r="AA416" s="83"/>
      <c r="AB416" s="83"/>
      <c r="AC416" s="83"/>
      <c r="AD416" s="83"/>
      <c r="AE416" s="83"/>
      <c r="AF416" s="83">
        <v>2</v>
      </c>
      <c r="AG416" s="83">
        <v>4</v>
      </c>
      <c r="AH416" s="83"/>
      <c r="AI416" s="83">
        <v>4</v>
      </c>
      <c r="AJ416" s="83"/>
      <c r="AK416" s="83"/>
      <c r="AL416" s="83"/>
      <c r="AM416" s="83"/>
      <c r="AN416" s="83"/>
      <c r="AO416" s="83"/>
      <c r="AP416" s="83"/>
      <c r="AQ416" s="83"/>
      <c r="AR416" s="83">
        <v>2</v>
      </c>
    </row>
    <row r="417" spans="2:44" ht="14.25">
      <c r="B417" s="81" t="s">
        <v>24</v>
      </c>
      <c r="C417" s="82" t="s">
        <v>25</v>
      </c>
      <c r="D417" s="96">
        <f t="shared" si="46"/>
        <v>6</v>
      </c>
      <c r="E417" s="159">
        <f t="shared" si="47"/>
        <v>3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>
        <v>1</v>
      </c>
      <c r="S417" s="83"/>
      <c r="T417" s="83"/>
      <c r="U417" s="83"/>
      <c r="V417" s="83"/>
      <c r="W417" s="83"/>
      <c r="X417" s="83"/>
      <c r="Y417" s="83">
        <v>3</v>
      </c>
      <c r="Z417" s="83"/>
      <c r="AA417" s="83"/>
      <c r="AB417" s="83"/>
      <c r="AC417" s="83"/>
      <c r="AD417" s="83"/>
      <c r="AE417" s="83"/>
      <c r="AF417" s="83"/>
      <c r="AG417" s="83"/>
      <c r="AH417" s="83"/>
      <c r="AI417" s="83">
        <v>2</v>
      </c>
      <c r="AJ417" s="83"/>
      <c r="AK417" s="83"/>
      <c r="AL417" s="83"/>
      <c r="AM417" s="83"/>
      <c r="AN417" s="83"/>
      <c r="AO417" s="83"/>
      <c r="AP417" s="83"/>
      <c r="AQ417" s="83"/>
      <c r="AR417" s="83"/>
    </row>
    <row r="418" spans="2:44" ht="14.25">
      <c r="B418" s="81" t="s">
        <v>26</v>
      </c>
      <c r="C418" s="82" t="s">
        <v>27</v>
      </c>
      <c r="D418" s="96">
        <f t="shared" si="46"/>
        <v>12</v>
      </c>
      <c r="E418" s="159">
        <f t="shared" si="47"/>
        <v>4</v>
      </c>
      <c r="F418" s="83"/>
      <c r="G418" s="83"/>
      <c r="H418" s="83"/>
      <c r="I418" s="83"/>
      <c r="J418" s="83"/>
      <c r="K418" s="83"/>
      <c r="L418" s="83">
        <v>2</v>
      </c>
      <c r="M418" s="83"/>
      <c r="N418" s="83"/>
      <c r="O418" s="83"/>
      <c r="P418" s="83"/>
      <c r="Q418" s="83"/>
      <c r="R418" s="83"/>
      <c r="S418" s="83"/>
      <c r="T418" s="83"/>
      <c r="U418" s="83">
        <v>2</v>
      </c>
      <c r="V418" s="83"/>
      <c r="W418" s="83"/>
      <c r="X418" s="83"/>
      <c r="Y418" s="83">
        <v>2</v>
      </c>
      <c r="Z418" s="83"/>
      <c r="AA418" s="83"/>
      <c r="AB418" s="83"/>
      <c r="AC418" s="83"/>
      <c r="AD418" s="83"/>
      <c r="AE418" s="83"/>
      <c r="AF418" s="83"/>
      <c r="AG418" s="83"/>
      <c r="AH418" s="83"/>
      <c r="AI418" s="83">
        <v>6</v>
      </c>
      <c r="AJ418" s="83"/>
      <c r="AK418" s="83"/>
      <c r="AL418" s="83"/>
      <c r="AM418" s="83"/>
      <c r="AN418" s="83"/>
      <c r="AO418" s="83"/>
      <c r="AP418" s="83"/>
      <c r="AQ418" s="83"/>
      <c r="AR418" s="83"/>
    </row>
    <row r="419" spans="2:44" ht="14.25">
      <c r="B419" s="81" t="s">
        <v>28</v>
      </c>
      <c r="C419" s="82" t="s">
        <v>29</v>
      </c>
      <c r="D419" s="96">
        <f t="shared" si="46"/>
        <v>7</v>
      </c>
      <c r="E419" s="159">
        <f t="shared" si="47"/>
        <v>1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>
        <v>7</v>
      </c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</row>
    <row r="420" spans="2:44" ht="15" thickBot="1">
      <c r="B420" s="81" t="s">
        <v>30</v>
      </c>
      <c r="C420" s="82" t="s">
        <v>31</v>
      </c>
      <c r="D420" s="96">
        <f t="shared" si="46"/>
        <v>5</v>
      </c>
      <c r="E420" s="159">
        <f t="shared" si="47"/>
        <v>3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>
        <v>2</v>
      </c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>
        <v>2</v>
      </c>
      <c r="AG420" s="83"/>
      <c r="AH420" s="83"/>
      <c r="AI420" s="83"/>
      <c r="AJ420" s="83"/>
      <c r="AK420" s="83">
        <v>1</v>
      </c>
      <c r="AL420" s="83"/>
      <c r="AM420" s="83"/>
      <c r="AN420" s="83"/>
      <c r="AO420" s="83"/>
      <c r="AP420" s="83"/>
      <c r="AQ420" s="83"/>
      <c r="AR420" s="83"/>
    </row>
    <row r="421" spans="2:44" ht="15" hidden="1" thickBot="1">
      <c r="B421" s="81"/>
      <c r="C421" s="82"/>
      <c r="D421" s="96">
        <f t="shared" si="46"/>
        <v>0</v>
      </c>
      <c r="E421" s="159">
        <f t="shared" si="47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</row>
    <row r="422" spans="2:44" ht="15" hidden="1" thickBot="1">
      <c r="B422" s="81"/>
      <c r="C422" s="82"/>
      <c r="D422" s="96">
        <f t="shared" si="46"/>
        <v>0</v>
      </c>
      <c r="E422" s="159">
        <f t="shared" si="47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</row>
    <row r="423" spans="2:44" ht="15" hidden="1" thickBot="1">
      <c r="B423" s="81"/>
      <c r="C423" s="82"/>
      <c r="D423" s="96">
        <f t="shared" si="46"/>
        <v>0</v>
      </c>
      <c r="E423" s="159">
        <f t="shared" si="47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</row>
    <row r="424" spans="2:44" ht="15" hidden="1" thickBot="1">
      <c r="B424" s="81"/>
      <c r="C424" s="82"/>
      <c r="D424" s="96">
        <f t="shared" si="46"/>
        <v>0</v>
      </c>
      <c r="E424" s="159">
        <f t="shared" si="47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</row>
    <row r="425" spans="2:44" ht="15" hidden="1" thickBot="1">
      <c r="B425" s="81"/>
      <c r="C425" s="82"/>
      <c r="D425" s="96">
        <f t="shared" si="46"/>
        <v>0</v>
      </c>
      <c r="E425" s="159">
        <f t="shared" si="47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</row>
    <row r="426" spans="2:44" ht="15" hidden="1" thickBot="1">
      <c r="B426" s="81"/>
      <c r="C426" s="82"/>
      <c r="D426" s="96">
        <f t="shared" si="46"/>
        <v>0</v>
      </c>
      <c r="E426" s="159">
        <f t="shared" si="47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</row>
    <row r="427" spans="2:44" ht="15" hidden="1" thickBot="1">
      <c r="B427" s="81"/>
      <c r="C427" s="82"/>
      <c r="D427" s="96">
        <f t="shared" si="46"/>
        <v>0</v>
      </c>
      <c r="E427" s="159">
        <f t="shared" si="47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</row>
    <row r="428" spans="2:44" ht="15" hidden="1" thickBot="1">
      <c r="B428" s="81"/>
      <c r="C428" s="82"/>
      <c r="D428" s="96">
        <f t="shared" si="46"/>
        <v>0</v>
      </c>
      <c r="E428" s="159">
        <f t="shared" si="47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</row>
    <row r="429" spans="2:44" ht="15" hidden="1" thickBot="1">
      <c r="B429" s="81"/>
      <c r="C429" s="82"/>
      <c r="D429" s="96">
        <f t="shared" si="46"/>
        <v>0</v>
      </c>
      <c r="E429" s="159">
        <f t="shared" si="47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</row>
    <row r="430" spans="2:44" ht="15" hidden="1" thickBot="1">
      <c r="B430" s="84"/>
      <c r="C430" s="85"/>
      <c r="D430" s="97">
        <f t="shared" si="46"/>
        <v>0</v>
      </c>
      <c r="E430" s="160">
        <f t="shared" si="47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</row>
    <row r="431" spans="2:44" ht="15" thickBot="1">
      <c r="B431" s="58"/>
      <c r="C431" s="3" t="s">
        <v>791</v>
      </c>
      <c r="D431" s="59">
        <f>SUM(D405:D430)</f>
        <v>112</v>
      </c>
      <c r="E431" s="167"/>
      <c r="F431" s="59">
        <f aca="true" t="shared" si="48" ref="F431:AK431">SUM(F405:F430)</f>
        <v>0</v>
      </c>
      <c r="G431" s="59">
        <f t="shared" si="48"/>
        <v>0</v>
      </c>
      <c r="H431" s="59">
        <f t="shared" si="48"/>
        <v>0</v>
      </c>
      <c r="I431" s="59">
        <f t="shared" si="48"/>
        <v>0</v>
      </c>
      <c r="J431" s="59">
        <f t="shared" si="48"/>
        <v>0</v>
      </c>
      <c r="K431" s="59">
        <f t="shared" si="48"/>
        <v>0</v>
      </c>
      <c r="L431" s="59">
        <f t="shared" si="48"/>
        <v>6</v>
      </c>
      <c r="M431" s="59">
        <f t="shared" si="48"/>
        <v>0</v>
      </c>
      <c r="N431" s="59">
        <f t="shared" si="48"/>
        <v>0</v>
      </c>
      <c r="O431" s="59">
        <f t="shared" si="48"/>
        <v>0</v>
      </c>
      <c r="P431" s="59">
        <f t="shared" si="48"/>
        <v>1</v>
      </c>
      <c r="Q431" s="59">
        <f t="shared" si="48"/>
        <v>7</v>
      </c>
      <c r="R431" s="59">
        <f t="shared" si="48"/>
        <v>2</v>
      </c>
      <c r="S431" s="59">
        <f t="shared" si="48"/>
        <v>0</v>
      </c>
      <c r="T431" s="59">
        <f t="shared" si="48"/>
        <v>0</v>
      </c>
      <c r="U431" s="59">
        <f t="shared" si="48"/>
        <v>10</v>
      </c>
      <c r="V431" s="59">
        <f t="shared" si="48"/>
        <v>0</v>
      </c>
      <c r="W431" s="59">
        <f t="shared" si="48"/>
        <v>0</v>
      </c>
      <c r="X431" s="59">
        <f t="shared" si="48"/>
        <v>0</v>
      </c>
      <c r="Y431" s="59">
        <f t="shared" si="48"/>
        <v>35</v>
      </c>
      <c r="Z431" s="59">
        <f t="shared" si="48"/>
        <v>0</v>
      </c>
      <c r="AA431" s="59">
        <f t="shared" si="48"/>
        <v>0</v>
      </c>
      <c r="AB431" s="59">
        <f t="shared" si="48"/>
        <v>0</v>
      </c>
      <c r="AC431" s="59">
        <f t="shared" si="48"/>
        <v>0</v>
      </c>
      <c r="AD431" s="59">
        <f t="shared" si="48"/>
        <v>0</v>
      </c>
      <c r="AE431" s="59">
        <f t="shared" si="48"/>
        <v>0</v>
      </c>
      <c r="AF431" s="59">
        <f t="shared" si="48"/>
        <v>4</v>
      </c>
      <c r="AG431" s="59">
        <f t="shared" si="48"/>
        <v>26</v>
      </c>
      <c r="AH431" s="59">
        <f t="shared" si="48"/>
        <v>0</v>
      </c>
      <c r="AI431" s="59">
        <f t="shared" si="48"/>
        <v>14</v>
      </c>
      <c r="AJ431" s="59">
        <f t="shared" si="48"/>
        <v>0</v>
      </c>
      <c r="AK431" s="59">
        <f t="shared" si="48"/>
        <v>1</v>
      </c>
      <c r="AL431" s="59">
        <f aca="true" t="shared" si="49" ref="AL431:AQ431">SUM(AL405:AL430)</f>
        <v>0</v>
      </c>
      <c r="AM431" s="59">
        <f t="shared" si="49"/>
        <v>0</v>
      </c>
      <c r="AN431" s="59">
        <f t="shared" si="49"/>
        <v>0</v>
      </c>
      <c r="AO431" s="59">
        <f t="shared" si="49"/>
        <v>0</v>
      </c>
      <c r="AP431" s="59">
        <f t="shared" si="49"/>
        <v>0</v>
      </c>
      <c r="AQ431" s="59">
        <f t="shared" si="49"/>
        <v>0</v>
      </c>
      <c r="AR431" s="59">
        <f>SUM(AR405:AR430)</f>
        <v>6</v>
      </c>
    </row>
    <row r="432" spans="2:44" ht="15" thickBot="1">
      <c r="B432" s="67" t="s">
        <v>0</v>
      </c>
      <c r="C432" s="68" t="s">
        <v>792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</row>
    <row r="433" spans="2:44" ht="14.25">
      <c r="B433" s="78" t="s">
        <v>32</v>
      </c>
      <c r="C433" s="79" t="s">
        <v>33</v>
      </c>
      <c r="D433" s="95">
        <f aca="true" t="shared" si="50" ref="D433:D464">SUM(F433:AR433)</f>
        <v>0</v>
      </c>
      <c r="E433" s="158">
        <f aca="true" t="shared" si="51" ref="E433:E464">COUNT(F433:AR433)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</row>
    <row r="434" spans="2:44" ht="14.25">
      <c r="B434" s="81" t="s">
        <v>34</v>
      </c>
      <c r="C434" s="82" t="s">
        <v>35</v>
      </c>
      <c r="D434" s="96">
        <f t="shared" si="50"/>
        <v>5</v>
      </c>
      <c r="E434" s="159">
        <f t="shared" si="51"/>
        <v>3</v>
      </c>
      <c r="F434" s="83"/>
      <c r="G434" s="83"/>
      <c r="H434" s="83"/>
      <c r="I434" s="83"/>
      <c r="J434" s="83">
        <v>1</v>
      </c>
      <c r="K434" s="83"/>
      <c r="L434" s="83"/>
      <c r="M434" s="83"/>
      <c r="N434" s="83"/>
      <c r="O434" s="83"/>
      <c r="P434" s="83">
        <v>2</v>
      </c>
      <c r="Q434" s="83"/>
      <c r="R434" s="83"/>
      <c r="S434" s="83"/>
      <c r="T434" s="83"/>
      <c r="U434" s="83">
        <v>2</v>
      </c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</row>
    <row r="435" spans="2:44" ht="14.25">
      <c r="B435" s="81" t="s">
        <v>36</v>
      </c>
      <c r="C435" s="82" t="s">
        <v>37</v>
      </c>
      <c r="D435" s="96">
        <f t="shared" si="50"/>
        <v>7</v>
      </c>
      <c r="E435" s="159">
        <f t="shared" si="51"/>
        <v>3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>
        <v>4</v>
      </c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>
        <v>1</v>
      </c>
      <c r="AJ435" s="83"/>
      <c r="AK435" s="83"/>
      <c r="AL435" s="83">
        <v>2</v>
      </c>
      <c r="AM435" s="83"/>
      <c r="AN435" s="83"/>
      <c r="AO435" s="83"/>
      <c r="AP435" s="83"/>
      <c r="AQ435" s="83"/>
      <c r="AR435" s="83"/>
    </row>
    <row r="436" spans="2:44" ht="14.25">
      <c r="B436" s="81" t="s">
        <v>38</v>
      </c>
      <c r="C436" s="82" t="s">
        <v>933</v>
      </c>
      <c r="D436" s="96">
        <f t="shared" si="50"/>
        <v>0</v>
      </c>
      <c r="E436" s="159">
        <f t="shared" si="51"/>
        <v>0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</row>
    <row r="437" spans="2:44" ht="14.25">
      <c r="B437" s="81" t="s">
        <v>39</v>
      </c>
      <c r="C437" s="82" t="s">
        <v>40</v>
      </c>
      <c r="D437" s="96">
        <f t="shared" si="50"/>
        <v>29</v>
      </c>
      <c r="E437" s="159">
        <f t="shared" si="51"/>
        <v>5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>
        <v>1</v>
      </c>
      <c r="S437" s="83"/>
      <c r="T437" s="83"/>
      <c r="U437" s="83">
        <v>13</v>
      </c>
      <c r="V437" s="83"/>
      <c r="W437" s="83">
        <v>2</v>
      </c>
      <c r="X437" s="83"/>
      <c r="Y437" s="83">
        <v>10</v>
      </c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>
        <v>3</v>
      </c>
    </row>
    <row r="438" spans="2:44" ht="14.25">
      <c r="B438" s="81" t="s">
        <v>41</v>
      </c>
      <c r="C438" s="82" t="s">
        <v>42</v>
      </c>
      <c r="D438" s="96">
        <f t="shared" si="50"/>
        <v>14</v>
      </c>
      <c r="E438" s="159">
        <f t="shared" si="51"/>
        <v>3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>
        <v>8</v>
      </c>
      <c r="V438" s="83"/>
      <c r="W438" s="83"/>
      <c r="X438" s="83"/>
      <c r="Y438" s="83">
        <v>1</v>
      </c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>
        <v>5</v>
      </c>
    </row>
    <row r="439" spans="2:44" ht="14.25">
      <c r="B439" s="81" t="s">
        <v>43</v>
      </c>
      <c r="C439" s="82" t="s">
        <v>44</v>
      </c>
      <c r="D439" s="96">
        <f t="shared" si="50"/>
        <v>16</v>
      </c>
      <c r="E439" s="159">
        <f t="shared" si="51"/>
        <v>6</v>
      </c>
      <c r="F439" s="83">
        <v>2</v>
      </c>
      <c r="G439" s="83"/>
      <c r="H439" s="83"/>
      <c r="I439" s="83"/>
      <c r="J439" s="83"/>
      <c r="K439" s="83"/>
      <c r="L439" s="83">
        <v>2</v>
      </c>
      <c r="M439" s="83"/>
      <c r="N439" s="83"/>
      <c r="O439" s="83"/>
      <c r="P439" s="83"/>
      <c r="Q439" s="83"/>
      <c r="R439" s="83"/>
      <c r="S439" s="83"/>
      <c r="T439" s="83"/>
      <c r="U439" s="83">
        <v>8</v>
      </c>
      <c r="V439" s="83"/>
      <c r="W439" s="83"/>
      <c r="X439" s="83"/>
      <c r="Y439" s="83">
        <v>2</v>
      </c>
      <c r="Z439" s="83"/>
      <c r="AA439" s="83"/>
      <c r="AB439" s="83"/>
      <c r="AC439" s="83"/>
      <c r="AD439" s="83"/>
      <c r="AE439" s="83">
        <v>1</v>
      </c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>
        <v>1</v>
      </c>
    </row>
    <row r="440" spans="2:44" ht="14.25">
      <c r="B440" s="81" t="s">
        <v>45</v>
      </c>
      <c r="C440" s="82" t="s">
        <v>46</v>
      </c>
      <c r="D440" s="96">
        <f t="shared" si="50"/>
        <v>18</v>
      </c>
      <c r="E440" s="159">
        <f t="shared" si="51"/>
        <v>2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>
        <v>16</v>
      </c>
      <c r="V440" s="83"/>
      <c r="W440" s="83"/>
      <c r="X440" s="83"/>
      <c r="Y440" s="83">
        <v>2</v>
      </c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</row>
    <row r="441" spans="2:44" ht="14.25">
      <c r="B441" s="81" t="s">
        <v>47</v>
      </c>
      <c r="C441" s="82" t="s">
        <v>48</v>
      </c>
      <c r="D441" s="96">
        <f t="shared" si="50"/>
        <v>4</v>
      </c>
      <c r="E441" s="159">
        <f t="shared" si="51"/>
        <v>3</v>
      </c>
      <c r="F441" s="83"/>
      <c r="G441" s="83"/>
      <c r="H441" s="83"/>
      <c r="I441" s="83"/>
      <c r="J441" s="83">
        <v>1</v>
      </c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>
        <v>1</v>
      </c>
      <c r="V441" s="83"/>
      <c r="W441" s="83"/>
      <c r="X441" s="83"/>
      <c r="Y441" s="83">
        <v>2</v>
      </c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</row>
    <row r="442" spans="2:44" ht="14.25">
      <c r="B442" s="81" t="s">
        <v>49</v>
      </c>
      <c r="C442" s="82" t="s">
        <v>50</v>
      </c>
      <c r="D442" s="96">
        <f t="shared" si="50"/>
        <v>10</v>
      </c>
      <c r="E442" s="159">
        <f t="shared" si="51"/>
        <v>4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>
        <v>5</v>
      </c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>
        <v>1</v>
      </c>
      <c r="AK442" s="83"/>
      <c r="AL442" s="83">
        <v>1</v>
      </c>
      <c r="AM442" s="83"/>
      <c r="AN442" s="83"/>
      <c r="AO442" s="83"/>
      <c r="AP442" s="83"/>
      <c r="AQ442" s="83"/>
      <c r="AR442" s="83">
        <v>3</v>
      </c>
    </row>
    <row r="443" spans="2:44" ht="14.25">
      <c r="B443" s="81" t="s">
        <v>51</v>
      </c>
      <c r="C443" s="82" t="s">
        <v>52</v>
      </c>
      <c r="D443" s="96">
        <f t="shared" si="50"/>
        <v>8</v>
      </c>
      <c r="E443" s="159">
        <f t="shared" si="51"/>
        <v>1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>
        <v>8</v>
      </c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</row>
    <row r="444" spans="2:44" ht="14.25">
      <c r="B444" s="81" t="s">
        <v>53</v>
      </c>
      <c r="C444" s="82" t="s">
        <v>54</v>
      </c>
      <c r="D444" s="96">
        <f t="shared" si="50"/>
        <v>1</v>
      </c>
      <c r="E444" s="159">
        <f t="shared" si="51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>
        <v>1</v>
      </c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</row>
    <row r="445" spans="2:44" ht="14.25">
      <c r="B445" s="81" t="s">
        <v>55</v>
      </c>
      <c r="C445" s="82" t="s">
        <v>56</v>
      </c>
      <c r="D445" s="96">
        <f t="shared" si="50"/>
        <v>11</v>
      </c>
      <c r="E445" s="159">
        <f t="shared" si="51"/>
        <v>2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>
        <v>2</v>
      </c>
      <c r="U445" s="83">
        <v>9</v>
      </c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</row>
    <row r="446" spans="2:44" ht="14.25">
      <c r="B446" s="81" t="s">
        <v>57</v>
      </c>
      <c r="C446" s="82" t="s">
        <v>58</v>
      </c>
      <c r="D446" s="96">
        <f t="shared" si="50"/>
        <v>0</v>
      </c>
      <c r="E446" s="159">
        <f t="shared" si="51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</row>
    <row r="447" spans="2:44" ht="14.25">
      <c r="B447" s="81" t="s">
        <v>59</v>
      </c>
      <c r="C447" s="82" t="s">
        <v>927</v>
      </c>
      <c r="D447" s="96">
        <f t="shared" si="50"/>
        <v>10</v>
      </c>
      <c r="E447" s="159">
        <f t="shared" si="51"/>
        <v>3</v>
      </c>
      <c r="F447" s="83"/>
      <c r="G447" s="83"/>
      <c r="H447" s="83"/>
      <c r="I447" s="83"/>
      <c r="J447" s="83">
        <v>5</v>
      </c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>
        <v>4</v>
      </c>
      <c r="V447" s="83"/>
      <c r="W447" s="83"/>
      <c r="X447" s="83"/>
      <c r="Y447" s="83">
        <v>1</v>
      </c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</row>
    <row r="448" spans="2:44" ht="14.25">
      <c r="B448" s="81" t="s">
        <v>60</v>
      </c>
      <c r="C448" s="82" t="s">
        <v>928</v>
      </c>
      <c r="D448" s="96">
        <f t="shared" si="50"/>
        <v>14</v>
      </c>
      <c r="E448" s="159">
        <f t="shared" si="51"/>
        <v>3</v>
      </c>
      <c r="F448" s="83"/>
      <c r="G448" s="83"/>
      <c r="H448" s="83"/>
      <c r="I448" s="83"/>
      <c r="J448" s="83">
        <v>1</v>
      </c>
      <c r="K448" s="83"/>
      <c r="L448" s="83">
        <v>1</v>
      </c>
      <c r="M448" s="83"/>
      <c r="N448" s="83"/>
      <c r="O448" s="83"/>
      <c r="P448" s="83"/>
      <c r="Q448" s="83"/>
      <c r="R448" s="83"/>
      <c r="S448" s="83"/>
      <c r="T448" s="83"/>
      <c r="U448" s="83">
        <v>12</v>
      </c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</row>
    <row r="449" spans="2:44" ht="14.25">
      <c r="B449" s="81" t="s">
        <v>61</v>
      </c>
      <c r="C449" s="82" t="s">
        <v>62</v>
      </c>
      <c r="D449" s="96">
        <f t="shared" si="50"/>
        <v>8</v>
      </c>
      <c r="E449" s="159">
        <f t="shared" si="51"/>
        <v>1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>
        <v>8</v>
      </c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</row>
    <row r="450" spans="2:44" ht="14.25">
      <c r="B450" s="81" t="s">
        <v>63</v>
      </c>
      <c r="C450" s="82" t="s">
        <v>64</v>
      </c>
      <c r="D450" s="96">
        <f t="shared" si="50"/>
        <v>4</v>
      </c>
      <c r="E450" s="159">
        <f t="shared" si="51"/>
        <v>2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>
        <v>2</v>
      </c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>
        <v>2</v>
      </c>
    </row>
    <row r="451" spans="2:44" ht="14.25">
      <c r="B451" s="81" t="s">
        <v>65</v>
      </c>
      <c r="C451" s="82" t="s">
        <v>929</v>
      </c>
      <c r="D451" s="96">
        <f t="shared" si="50"/>
        <v>16</v>
      </c>
      <c r="E451" s="159">
        <f t="shared" si="51"/>
        <v>1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>
        <v>16</v>
      </c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</row>
    <row r="452" spans="2:44" ht="14.25">
      <c r="B452" s="81" t="s">
        <v>66</v>
      </c>
      <c r="C452" s="82" t="s">
        <v>930</v>
      </c>
      <c r="D452" s="96">
        <f t="shared" si="50"/>
        <v>8</v>
      </c>
      <c r="E452" s="159">
        <f t="shared" si="51"/>
        <v>2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>
        <v>6</v>
      </c>
      <c r="V452" s="83"/>
      <c r="W452" s="83"/>
      <c r="X452" s="83"/>
      <c r="Y452" s="83">
        <v>2</v>
      </c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</row>
    <row r="453" spans="2:44" ht="14.25">
      <c r="B453" s="81" t="s">
        <v>67</v>
      </c>
      <c r="C453" s="82" t="s">
        <v>68</v>
      </c>
      <c r="D453" s="96">
        <f t="shared" si="50"/>
        <v>3</v>
      </c>
      <c r="E453" s="159">
        <f t="shared" si="51"/>
        <v>1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>
        <v>3</v>
      </c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</row>
    <row r="454" spans="2:44" ht="14.25">
      <c r="B454" s="81" t="s">
        <v>69</v>
      </c>
      <c r="C454" s="82" t="s">
        <v>931</v>
      </c>
      <c r="D454" s="96">
        <f t="shared" si="50"/>
        <v>0</v>
      </c>
      <c r="E454" s="159">
        <f t="shared" si="51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</row>
    <row r="455" spans="2:44" ht="14.25">
      <c r="B455" s="81" t="s">
        <v>70</v>
      </c>
      <c r="C455" s="82" t="s">
        <v>71</v>
      </c>
      <c r="D455" s="96">
        <f t="shared" si="50"/>
        <v>0</v>
      </c>
      <c r="E455" s="159">
        <f t="shared" si="51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</row>
    <row r="456" spans="2:44" ht="14.25">
      <c r="B456" s="81" t="s">
        <v>72</v>
      </c>
      <c r="C456" s="82" t="s">
        <v>73</v>
      </c>
      <c r="D456" s="96">
        <f t="shared" si="50"/>
        <v>18</v>
      </c>
      <c r="E456" s="159">
        <f t="shared" si="51"/>
        <v>2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>
        <v>14</v>
      </c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>
        <v>4</v>
      </c>
    </row>
    <row r="457" spans="2:44" ht="14.25">
      <c r="B457" s="81" t="s">
        <v>74</v>
      </c>
      <c r="C457" s="82" t="s">
        <v>75</v>
      </c>
      <c r="D457" s="96">
        <f t="shared" si="50"/>
        <v>5</v>
      </c>
      <c r="E457" s="159">
        <f t="shared" si="51"/>
        <v>3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>
        <v>2</v>
      </c>
      <c r="U457" s="83">
        <v>2</v>
      </c>
      <c r="V457" s="83"/>
      <c r="W457" s="83"/>
      <c r="X457" s="83"/>
      <c r="Y457" s="83"/>
      <c r="Z457" s="83"/>
      <c r="AA457" s="83"/>
      <c r="AB457" s="83"/>
      <c r="AC457" s="83"/>
      <c r="AD457" s="83"/>
      <c r="AE457" s="83">
        <v>1</v>
      </c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</row>
    <row r="458" spans="2:44" ht="14.25">
      <c r="B458" s="81" t="s">
        <v>76</v>
      </c>
      <c r="C458" s="82" t="s">
        <v>77</v>
      </c>
      <c r="D458" s="96">
        <f t="shared" si="50"/>
        <v>4</v>
      </c>
      <c r="E458" s="159">
        <f t="shared" si="51"/>
        <v>2</v>
      </c>
      <c r="F458" s="83"/>
      <c r="G458" s="83"/>
      <c r="H458" s="83"/>
      <c r="I458" s="83"/>
      <c r="J458" s="83">
        <v>2</v>
      </c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>
        <v>2</v>
      </c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</row>
    <row r="459" spans="2:44" ht="14.25">
      <c r="B459" s="81" t="s">
        <v>78</v>
      </c>
      <c r="C459" s="82" t="s">
        <v>79</v>
      </c>
      <c r="D459" s="96">
        <f t="shared" si="50"/>
        <v>4</v>
      </c>
      <c r="E459" s="159">
        <f t="shared" si="51"/>
        <v>2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>
        <v>1</v>
      </c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>
        <v>3</v>
      </c>
    </row>
    <row r="460" spans="2:44" ht="14.25">
      <c r="B460" s="81" t="s">
        <v>80</v>
      </c>
      <c r="C460" s="82" t="s">
        <v>81</v>
      </c>
      <c r="D460" s="96">
        <f t="shared" si="50"/>
        <v>6</v>
      </c>
      <c r="E460" s="159">
        <f t="shared" si="51"/>
        <v>2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>
        <v>5</v>
      </c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>
        <v>1</v>
      </c>
      <c r="AJ460" s="83"/>
      <c r="AK460" s="83"/>
      <c r="AL460" s="83"/>
      <c r="AM460" s="83"/>
      <c r="AN460" s="83"/>
      <c r="AO460" s="83"/>
      <c r="AP460" s="83"/>
      <c r="AQ460" s="83"/>
      <c r="AR460" s="83"/>
    </row>
    <row r="461" spans="2:44" ht="14.25">
      <c r="B461" s="81" t="s">
        <v>82</v>
      </c>
      <c r="C461" s="82" t="s">
        <v>83</v>
      </c>
      <c r="D461" s="96">
        <f t="shared" si="50"/>
        <v>27</v>
      </c>
      <c r="E461" s="159">
        <f t="shared" si="51"/>
        <v>6</v>
      </c>
      <c r="F461" s="83"/>
      <c r="G461" s="83"/>
      <c r="H461" s="83"/>
      <c r="I461" s="83"/>
      <c r="J461" s="83">
        <v>1</v>
      </c>
      <c r="K461" s="83"/>
      <c r="L461" s="83"/>
      <c r="M461" s="83"/>
      <c r="N461" s="83">
        <v>1</v>
      </c>
      <c r="O461" s="83"/>
      <c r="P461" s="83"/>
      <c r="Q461" s="83"/>
      <c r="R461" s="83"/>
      <c r="S461" s="83"/>
      <c r="T461" s="83"/>
      <c r="U461" s="83">
        <v>20</v>
      </c>
      <c r="V461" s="83"/>
      <c r="W461" s="83"/>
      <c r="X461" s="83"/>
      <c r="Y461" s="83">
        <v>3</v>
      </c>
      <c r="Z461" s="83"/>
      <c r="AA461" s="83"/>
      <c r="AB461" s="83"/>
      <c r="AC461" s="83"/>
      <c r="AD461" s="83"/>
      <c r="AE461" s="83"/>
      <c r="AF461" s="83"/>
      <c r="AG461" s="83"/>
      <c r="AH461" s="83"/>
      <c r="AI461" s="83">
        <v>1</v>
      </c>
      <c r="AJ461" s="83"/>
      <c r="AK461" s="83"/>
      <c r="AL461" s="83"/>
      <c r="AM461" s="83"/>
      <c r="AN461" s="83"/>
      <c r="AO461" s="83"/>
      <c r="AP461" s="83"/>
      <c r="AQ461" s="83"/>
      <c r="AR461" s="83">
        <v>1</v>
      </c>
    </row>
    <row r="462" spans="2:44" ht="14.25">
      <c r="B462" s="81" t="s">
        <v>84</v>
      </c>
      <c r="C462" s="82" t="s">
        <v>85</v>
      </c>
      <c r="D462" s="96">
        <f t="shared" si="50"/>
        <v>4</v>
      </c>
      <c r="E462" s="159">
        <f t="shared" si="51"/>
        <v>2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>
        <v>1</v>
      </c>
      <c r="Q462" s="83"/>
      <c r="R462" s="83"/>
      <c r="S462" s="83"/>
      <c r="T462" s="83"/>
      <c r="U462" s="83"/>
      <c r="V462" s="83"/>
      <c r="W462" s="83"/>
      <c r="X462" s="83"/>
      <c r="Y462" s="83">
        <v>3</v>
      </c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</row>
    <row r="463" spans="2:44" ht="14.25">
      <c r="B463" s="81" t="s">
        <v>86</v>
      </c>
      <c r="C463" s="82" t="s">
        <v>932</v>
      </c>
      <c r="D463" s="96">
        <f t="shared" si="50"/>
        <v>0</v>
      </c>
      <c r="E463" s="159">
        <f t="shared" si="51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</row>
    <row r="464" spans="2:44" ht="14.25">
      <c r="B464" s="81" t="s">
        <v>87</v>
      </c>
      <c r="C464" s="82" t="s">
        <v>88</v>
      </c>
      <c r="D464" s="96">
        <f t="shared" si="50"/>
        <v>4</v>
      </c>
      <c r="E464" s="159">
        <f t="shared" si="51"/>
        <v>1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>
        <v>4</v>
      </c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</row>
    <row r="465" spans="2:44" ht="14.25">
      <c r="B465" s="81" t="s">
        <v>89</v>
      </c>
      <c r="C465" s="82" t="s">
        <v>90</v>
      </c>
      <c r="D465" s="96">
        <f aca="true" t="shared" si="52" ref="D465:D486">SUM(F465:AR465)</f>
        <v>21</v>
      </c>
      <c r="E465" s="159">
        <f aca="true" t="shared" si="53" ref="E465:E486">COUNT(F465:AR465)</f>
        <v>4</v>
      </c>
      <c r="F465" s="83"/>
      <c r="G465" s="83"/>
      <c r="H465" s="83">
        <v>7</v>
      </c>
      <c r="I465" s="83"/>
      <c r="J465" s="83"/>
      <c r="K465" s="83"/>
      <c r="L465" s="83"/>
      <c r="M465" s="83"/>
      <c r="N465" s="83"/>
      <c r="O465" s="83"/>
      <c r="P465" s="83">
        <v>1</v>
      </c>
      <c r="Q465" s="83"/>
      <c r="R465" s="83"/>
      <c r="S465" s="83"/>
      <c r="T465" s="83"/>
      <c r="U465" s="83">
        <v>4</v>
      </c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>
        <v>9</v>
      </c>
      <c r="AK465" s="83"/>
      <c r="AL465" s="83"/>
      <c r="AM465" s="83"/>
      <c r="AN465" s="83"/>
      <c r="AO465" s="83"/>
      <c r="AP465" s="83"/>
      <c r="AQ465" s="83"/>
      <c r="AR465" s="83"/>
    </row>
    <row r="466" spans="2:44" ht="14.25">
      <c r="B466" s="81" t="s">
        <v>91</v>
      </c>
      <c r="C466" s="82" t="s">
        <v>92</v>
      </c>
      <c r="D466" s="96">
        <f t="shared" si="52"/>
        <v>8</v>
      </c>
      <c r="E466" s="159">
        <f t="shared" si="53"/>
        <v>4</v>
      </c>
      <c r="F466" s="83"/>
      <c r="G466" s="83"/>
      <c r="H466" s="83"/>
      <c r="I466" s="83"/>
      <c r="J466" s="83"/>
      <c r="K466" s="83"/>
      <c r="L466" s="83"/>
      <c r="M466" s="83">
        <v>1</v>
      </c>
      <c r="N466" s="83"/>
      <c r="O466" s="83"/>
      <c r="P466" s="83"/>
      <c r="Q466" s="83">
        <v>1</v>
      </c>
      <c r="R466" s="83"/>
      <c r="S466" s="83"/>
      <c r="T466" s="83"/>
      <c r="U466" s="83">
        <v>3</v>
      </c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>
        <v>3</v>
      </c>
      <c r="AK466" s="83"/>
      <c r="AL466" s="83"/>
      <c r="AM466" s="83"/>
      <c r="AN466" s="83"/>
      <c r="AO466" s="83"/>
      <c r="AP466" s="83"/>
      <c r="AQ466" s="83"/>
      <c r="AR466" s="83"/>
    </row>
    <row r="467" spans="2:44" ht="14.25">
      <c r="B467" s="81" t="s">
        <v>93</v>
      </c>
      <c r="C467" s="82" t="s">
        <v>94</v>
      </c>
      <c r="D467" s="96">
        <f t="shared" si="52"/>
        <v>0</v>
      </c>
      <c r="E467" s="159">
        <f t="shared" si="53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</row>
    <row r="468" spans="2:44" ht="14.25">
      <c r="B468" s="81" t="s">
        <v>95</v>
      </c>
      <c r="C468" s="82" t="s">
        <v>96</v>
      </c>
      <c r="D468" s="96">
        <f t="shared" si="52"/>
        <v>7</v>
      </c>
      <c r="E468" s="159">
        <f t="shared" si="53"/>
        <v>2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>
        <v>4</v>
      </c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>
        <v>3</v>
      </c>
    </row>
    <row r="469" spans="2:44" ht="14.25">
      <c r="B469" s="81" t="s">
        <v>97</v>
      </c>
      <c r="C469" s="82" t="s">
        <v>98</v>
      </c>
      <c r="D469" s="96">
        <f t="shared" si="52"/>
        <v>7</v>
      </c>
      <c r="E469" s="159">
        <f t="shared" si="53"/>
        <v>2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>
        <v>6</v>
      </c>
      <c r="V469" s="83"/>
      <c r="W469" s="83"/>
      <c r="X469" s="83"/>
      <c r="Y469" s="83">
        <v>1</v>
      </c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</row>
    <row r="470" spans="2:44" ht="14.25">
      <c r="B470" s="81" t="s">
        <v>99</v>
      </c>
      <c r="C470" s="82" t="s">
        <v>100</v>
      </c>
      <c r="D470" s="96">
        <f t="shared" si="52"/>
        <v>24</v>
      </c>
      <c r="E470" s="159">
        <f t="shared" si="53"/>
        <v>4</v>
      </c>
      <c r="F470" s="83"/>
      <c r="G470" s="83"/>
      <c r="H470" s="83"/>
      <c r="I470" s="83"/>
      <c r="J470" s="83">
        <v>1</v>
      </c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>
        <v>19</v>
      </c>
      <c r="V470" s="83"/>
      <c r="W470" s="83">
        <v>2</v>
      </c>
      <c r="X470" s="83"/>
      <c r="Y470" s="83">
        <v>2</v>
      </c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</row>
    <row r="471" spans="2:44" ht="14.25">
      <c r="B471" s="81" t="s">
        <v>101</v>
      </c>
      <c r="C471" s="82" t="s">
        <v>102</v>
      </c>
      <c r="D471" s="96">
        <f t="shared" si="52"/>
        <v>12</v>
      </c>
      <c r="E471" s="159">
        <f t="shared" si="53"/>
        <v>6</v>
      </c>
      <c r="F471" s="83"/>
      <c r="G471" s="83"/>
      <c r="H471" s="83">
        <v>3</v>
      </c>
      <c r="I471" s="83"/>
      <c r="J471" s="83">
        <v>2</v>
      </c>
      <c r="K471" s="83"/>
      <c r="L471" s="83"/>
      <c r="M471" s="83"/>
      <c r="N471" s="83"/>
      <c r="O471" s="83"/>
      <c r="P471" s="83">
        <v>2</v>
      </c>
      <c r="Q471" s="83"/>
      <c r="R471" s="83"/>
      <c r="S471" s="83"/>
      <c r="T471" s="83"/>
      <c r="U471" s="83">
        <v>2</v>
      </c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>
        <v>2</v>
      </c>
      <c r="AK471" s="83"/>
      <c r="AL471" s="83">
        <v>1</v>
      </c>
      <c r="AM471" s="83"/>
      <c r="AN471" s="83"/>
      <c r="AO471" s="83"/>
      <c r="AP471" s="83"/>
      <c r="AQ471" s="83"/>
      <c r="AR471" s="83"/>
    </row>
    <row r="472" spans="2:44" ht="14.25">
      <c r="B472" s="81" t="s">
        <v>103</v>
      </c>
      <c r="C472" s="82" t="s">
        <v>104</v>
      </c>
      <c r="D472" s="96">
        <f t="shared" si="52"/>
        <v>0</v>
      </c>
      <c r="E472" s="159">
        <f t="shared" si="53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</row>
    <row r="473" spans="2:44" ht="14.25">
      <c r="B473" s="81" t="s">
        <v>105</v>
      </c>
      <c r="C473" s="82" t="s">
        <v>106</v>
      </c>
      <c r="D473" s="96">
        <f t="shared" si="52"/>
        <v>0</v>
      </c>
      <c r="E473" s="159">
        <f t="shared" si="53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</row>
    <row r="474" spans="2:44" ht="14.25">
      <c r="B474" s="81" t="s">
        <v>107</v>
      </c>
      <c r="C474" s="82" t="s">
        <v>108</v>
      </c>
      <c r="D474" s="96">
        <f t="shared" si="52"/>
        <v>5</v>
      </c>
      <c r="E474" s="159">
        <f t="shared" si="53"/>
        <v>2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>
        <v>1</v>
      </c>
      <c r="V474" s="83"/>
      <c r="W474" s="83"/>
      <c r="X474" s="83"/>
      <c r="Y474" s="83">
        <v>4</v>
      </c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</row>
    <row r="475" spans="2:44" ht="14.25">
      <c r="B475" s="81" t="s">
        <v>109</v>
      </c>
      <c r="C475" s="82" t="s">
        <v>110</v>
      </c>
      <c r="D475" s="96">
        <f t="shared" si="52"/>
        <v>8</v>
      </c>
      <c r="E475" s="159">
        <f t="shared" si="53"/>
        <v>2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>
        <v>6</v>
      </c>
      <c r="V475" s="83"/>
      <c r="W475" s="83"/>
      <c r="X475" s="83"/>
      <c r="Y475" s="83">
        <v>2</v>
      </c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</row>
    <row r="476" spans="2:44" ht="15" thickBot="1">
      <c r="B476" s="81" t="s">
        <v>111</v>
      </c>
      <c r="C476" s="82" t="s">
        <v>112</v>
      </c>
      <c r="D476" s="96">
        <f t="shared" si="52"/>
        <v>5</v>
      </c>
      <c r="E476" s="159">
        <f t="shared" si="53"/>
        <v>1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>
        <v>5</v>
      </c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</row>
    <row r="477" spans="2:44" ht="15" hidden="1" thickBot="1">
      <c r="B477" s="81"/>
      <c r="C477" s="82"/>
      <c r="D477" s="96">
        <f t="shared" si="52"/>
        <v>0</v>
      </c>
      <c r="E477" s="159">
        <f t="shared" si="53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</row>
    <row r="478" spans="2:44" ht="15" hidden="1" thickBot="1">
      <c r="B478" s="81"/>
      <c r="C478" s="82"/>
      <c r="D478" s="96">
        <f t="shared" si="52"/>
        <v>0</v>
      </c>
      <c r="E478" s="159">
        <f t="shared" si="53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</row>
    <row r="479" spans="2:44" ht="15" hidden="1" thickBot="1">
      <c r="B479" s="81"/>
      <c r="C479" s="82"/>
      <c r="D479" s="96">
        <f t="shared" si="52"/>
        <v>0</v>
      </c>
      <c r="E479" s="159">
        <f t="shared" si="53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</row>
    <row r="480" spans="2:44" ht="15" hidden="1" thickBot="1">
      <c r="B480" s="81"/>
      <c r="C480" s="82"/>
      <c r="D480" s="96">
        <f t="shared" si="52"/>
        <v>0</v>
      </c>
      <c r="E480" s="159">
        <f t="shared" si="53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</row>
    <row r="481" spans="2:44" ht="15" hidden="1" thickBot="1">
      <c r="B481" s="81"/>
      <c r="C481" s="82"/>
      <c r="D481" s="96">
        <f t="shared" si="52"/>
        <v>0</v>
      </c>
      <c r="E481" s="159">
        <f t="shared" si="53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</row>
    <row r="482" spans="2:44" ht="15" hidden="1" thickBot="1">
      <c r="B482" s="81"/>
      <c r="C482" s="82"/>
      <c r="D482" s="96">
        <f t="shared" si="52"/>
        <v>0</v>
      </c>
      <c r="E482" s="159">
        <f t="shared" si="53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</row>
    <row r="483" spans="2:44" ht="15" hidden="1" thickBot="1">
      <c r="B483" s="81"/>
      <c r="C483" s="82"/>
      <c r="D483" s="96">
        <f t="shared" si="52"/>
        <v>0</v>
      </c>
      <c r="E483" s="159">
        <f t="shared" si="53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</row>
    <row r="484" spans="2:44" ht="15" hidden="1" thickBot="1">
      <c r="B484" s="81"/>
      <c r="C484" s="82"/>
      <c r="D484" s="96">
        <f t="shared" si="52"/>
        <v>0</v>
      </c>
      <c r="E484" s="159">
        <f t="shared" si="53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</row>
    <row r="485" spans="2:44" ht="15" hidden="1" thickBot="1">
      <c r="B485" s="81"/>
      <c r="C485" s="82"/>
      <c r="D485" s="96">
        <f t="shared" si="52"/>
        <v>0</v>
      </c>
      <c r="E485" s="159">
        <f t="shared" si="53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</row>
    <row r="486" spans="2:44" ht="15" hidden="1" thickBot="1">
      <c r="B486" s="84"/>
      <c r="C486" s="85"/>
      <c r="D486" s="97">
        <f t="shared" si="52"/>
        <v>0</v>
      </c>
      <c r="E486" s="160">
        <f t="shared" si="53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</row>
    <row r="487" spans="2:44" ht="15" thickBot="1">
      <c r="B487" s="58"/>
      <c r="C487" s="3" t="s">
        <v>793</v>
      </c>
      <c r="D487" s="59">
        <f>SUM(D433:D486)</f>
        <v>355</v>
      </c>
      <c r="E487" s="167"/>
      <c r="F487" s="59">
        <f aca="true" t="shared" si="54" ref="F487:AK487">SUM(F433:F486)</f>
        <v>2</v>
      </c>
      <c r="G487" s="59">
        <f t="shared" si="54"/>
        <v>0</v>
      </c>
      <c r="H487" s="59">
        <f t="shared" si="54"/>
        <v>10</v>
      </c>
      <c r="I487" s="59">
        <f t="shared" si="54"/>
        <v>0</v>
      </c>
      <c r="J487" s="59">
        <f t="shared" si="54"/>
        <v>14</v>
      </c>
      <c r="K487" s="59">
        <f t="shared" si="54"/>
        <v>0</v>
      </c>
      <c r="L487" s="59">
        <f t="shared" si="54"/>
        <v>3</v>
      </c>
      <c r="M487" s="59">
        <f t="shared" si="54"/>
        <v>1</v>
      </c>
      <c r="N487" s="59">
        <f t="shared" si="54"/>
        <v>1</v>
      </c>
      <c r="O487" s="59">
        <f t="shared" si="54"/>
        <v>0</v>
      </c>
      <c r="P487" s="59">
        <f t="shared" si="54"/>
        <v>10</v>
      </c>
      <c r="Q487" s="59">
        <f t="shared" si="54"/>
        <v>1</v>
      </c>
      <c r="R487" s="59">
        <f t="shared" si="54"/>
        <v>1</v>
      </c>
      <c r="S487" s="59">
        <f t="shared" si="54"/>
        <v>0</v>
      </c>
      <c r="T487" s="59">
        <f t="shared" si="54"/>
        <v>4</v>
      </c>
      <c r="U487" s="59">
        <f t="shared" si="54"/>
        <v>218</v>
      </c>
      <c r="V487" s="59">
        <f t="shared" si="54"/>
        <v>0</v>
      </c>
      <c r="W487" s="59">
        <f t="shared" si="54"/>
        <v>4</v>
      </c>
      <c r="X487" s="59">
        <f t="shared" si="54"/>
        <v>0</v>
      </c>
      <c r="Y487" s="59">
        <f t="shared" si="54"/>
        <v>37</v>
      </c>
      <c r="Z487" s="59">
        <f t="shared" si="54"/>
        <v>0</v>
      </c>
      <c r="AA487" s="59">
        <f t="shared" si="54"/>
        <v>0</v>
      </c>
      <c r="AB487" s="59">
        <f t="shared" si="54"/>
        <v>0</v>
      </c>
      <c r="AC487" s="59">
        <f t="shared" si="54"/>
        <v>0</v>
      </c>
      <c r="AD487" s="59">
        <f t="shared" si="54"/>
        <v>0</v>
      </c>
      <c r="AE487" s="59">
        <f t="shared" si="54"/>
        <v>2</v>
      </c>
      <c r="AF487" s="59">
        <f t="shared" si="54"/>
        <v>0</v>
      </c>
      <c r="AG487" s="59">
        <f t="shared" si="54"/>
        <v>0</v>
      </c>
      <c r="AH487" s="59">
        <f t="shared" si="54"/>
        <v>0</v>
      </c>
      <c r="AI487" s="59">
        <f t="shared" si="54"/>
        <v>3</v>
      </c>
      <c r="AJ487" s="59">
        <f t="shared" si="54"/>
        <v>15</v>
      </c>
      <c r="AK487" s="59">
        <f t="shared" si="54"/>
        <v>0</v>
      </c>
      <c r="AL487" s="59">
        <f aca="true" t="shared" si="55" ref="AL487:AQ487">SUM(AL433:AL486)</f>
        <v>4</v>
      </c>
      <c r="AM487" s="59">
        <f t="shared" si="55"/>
        <v>0</v>
      </c>
      <c r="AN487" s="59">
        <f t="shared" si="55"/>
        <v>0</v>
      </c>
      <c r="AO487" s="59">
        <f t="shared" si="55"/>
        <v>0</v>
      </c>
      <c r="AP487" s="59">
        <f t="shared" si="55"/>
        <v>0</v>
      </c>
      <c r="AQ487" s="59">
        <f t="shared" si="55"/>
        <v>0</v>
      </c>
      <c r="AR487" s="59">
        <f>SUM(AR433:AR486)</f>
        <v>25</v>
      </c>
    </row>
    <row r="488" spans="2:44" ht="15" thickBot="1">
      <c r="B488" s="67" t="s">
        <v>0</v>
      </c>
      <c r="C488" s="68" t="s">
        <v>794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</row>
    <row r="489" spans="2:44" ht="14.25">
      <c r="B489" s="78" t="s">
        <v>113</v>
      </c>
      <c r="C489" s="79" t="s">
        <v>114</v>
      </c>
      <c r="D489" s="95">
        <f aca="true" t="shared" si="56" ref="D489:D520">SUM(F489:AR489)</f>
        <v>0</v>
      </c>
      <c r="E489" s="158">
        <f aca="true" t="shared" si="57" ref="E489:E520">COUNT(F489:AR489)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</row>
    <row r="490" spans="2:44" ht="14.25">
      <c r="B490" s="81" t="s">
        <v>115</v>
      </c>
      <c r="C490" s="82" t="s">
        <v>934</v>
      </c>
      <c r="D490" s="96">
        <f t="shared" si="56"/>
        <v>4</v>
      </c>
      <c r="E490" s="159">
        <f t="shared" si="57"/>
        <v>1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>
        <v>4</v>
      </c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</row>
    <row r="491" spans="2:44" ht="14.25">
      <c r="B491" s="81" t="s">
        <v>116</v>
      </c>
      <c r="C491" s="82" t="s">
        <v>935</v>
      </c>
      <c r="D491" s="96">
        <f t="shared" si="56"/>
        <v>0</v>
      </c>
      <c r="E491" s="159">
        <f t="shared" si="57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</row>
    <row r="492" spans="2:44" ht="14.25">
      <c r="B492" s="81" t="s">
        <v>117</v>
      </c>
      <c r="C492" s="82" t="s">
        <v>118</v>
      </c>
      <c r="D492" s="96">
        <f t="shared" si="56"/>
        <v>2</v>
      </c>
      <c r="E492" s="159">
        <f t="shared" si="57"/>
        <v>2</v>
      </c>
      <c r="F492" s="83">
        <v>1</v>
      </c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>
        <v>1</v>
      </c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</row>
    <row r="493" spans="2:44" ht="14.25">
      <c r="B493" s="81" t="s">
        <v>119</v>
      </c>
      <c r="C493" s="82" t="s">
        <v>120</v>
      </c>
      <c r="D493" s="96">
        <f t="shared" si="56"/>
        <v>0</v>
      </c>
      <c r="E493" s="159">
        <f t="shared" si="57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</row>
    <row r="494" spans="2:44" ht="14.25">
      <c r="B494" s="81" t="s">
        <v>121</v>
      </c>
      <c r="C494" s="82" t="s">
        <v>122</v>
      </c>
      <c r="D494" s="96">
        <f t="shared" si="56"/>
        <v>0</v>
      </c>
      <c r="E494" s="159">
        <f t="shared" si="57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</row>
    <row r="495" spans="2:44" ht="14.25">
      <c r="B495" s="81" t="s">
        <v>123</v>
      </c>
      <c r="C495" s="82" t="s">
        <v>124</v>
      </c>
      <c r="D495" s="96">
        <f t="shared" si="56"/>
        <v>2</v>
      </c>
      <c r="E495" s="159">
        <f t="shared" si="57"/>
        <v>2</v>
      </c>
      <c r="F495" s="83"/>
      <c r="G495" s="83"/>
      <c r="H495" s="83"/>
      <c r="I495" s="83"/>
      <c r="J495" s="83"/>
      <c r="K495" s="83"/>
      <c r="L495" s="83">
        <v>1</v>
      </c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>
        <v>1</v>
      </c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</row>
    <row r="496" spans="2:44" ht="14.25">
      <c r="B496" s="81" t="s">
        <v>125</v>
      </c>
      <c r="C496" s="82" t="s">
        <v>126</v>
      </c>
      <c r="D496" s="96">
        <f t="shared" si="56"/>
        <v>8</v>
      </c>
      <c r="E496" s="159">
        <f t="shared" si="57"/>
        <v>4</v>
      </c>
      <c r="F496" s="83">
        <v>1</v>
      </c>
      <c r="G496" s="83"/>
      <c r="H496" s="83"/>
      <c r="I496" s="83">
        <v>3</v>
      </c>
      <c r="J496" s="83"/>
      <c r="K496" s="83"/>
      <c r="L496" s="83">
        <v>3</v>
      </c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>
        <v>1</v>
      </c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</row>
    <row r="497" spans="2:44" ht="14.25">
      <c r="B497" s="81" t="s">
        <v>127</v>
      </c>
      <c r="C497" s="82" t="s">
        <v>128</v>
      </c>
      <c r="D497" s="96">
        <f t="shared" si="56"/>
        <v>0</v>
      </c>
      <c r="E497" s="159">
        <f t="shared" si="57"/>
        <v>0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</row>
    <row r="498" spans="2:44" ht="14.25">
      <c r="B498" s="81" t="s">
        <v>129</v>
      </c>
      <c r="C498" s="82" t="s">
        <v>130</v>
      </c>
      <c r="D498" s="96">
        <f t="shared" si="56"/>
        <v>0</v>
      </c>
      <c r="E498" s="159">
        <f t="shared" si="57"/>
        <v>0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</row>
    <row r="499" spans="2:44" ht="14.25">
      <c r="B499" s="81" t="s">
        <v>131</v>
      </c>
      <c r="C499" s="82" t="s">
        <v>936</v>
      </c>
      <c r="D499" s="96">
        <f t="shared" si="56"/>
        <v>0</v>
      </c>
      <c r="E499" s="159">
        <f t="shared" si="57"/>
        <v>0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</row>
    <row r="500" spans="2:44" ht="14.25">
      <c r="B500" s="81" t="s">
        <v>132</v>
      </c>
      <c r="C500" s="82" t="s">
        <v>133</v>
      </c>
      <c r="D500" s="96">
        <f t="shared" si="56"/>
        <v>2</v>
      </c>
      <c r="E500" s="159">
        <f t="shared" si="57"/>
        <v>1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>
        <v>2</v>
      </c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</row>
    <row r="501" spans="2:44" ht="14.25">
      <c r="B501" s="81" t="s">
        <v>134</v>
      </c>
      <c r="C501" s="82" t="s">
        <v>937</v>
      </c>
      <c r="D501" s="96">
        <f t="shared" si="56"/>
        <v>0</v>
      </c>
      <c r="E501" s="159">
        <f t="shared" si="57"/>
        <v>0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</row>
    <row r="502" spans="2:44" ht="14.25">
      <c r="B502" s="81" t="s">
        <v>135</v>
      </c>
      <c r="C502" s="82" t="s">
        <v>938</v>
      </c>
      <c r="D502" s="96">
        <f t="shared" si="56"/>
        <v>3</v>
      </c>
      <c r="E502" s="159">
        <f t="shared" si="57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>
        <v>3</v>
      </c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</row>
    <row r="503" spans="2:44" ht="14.25">
      <c r="B503" s="81" t="s">
        <v>136</v>
      </c>
      <c r="C503" s="82" t="s">
        <v>137</v>
      </c>
      <c r="D503" s="96">
        <f t="shared" si="56"/>
        <v>0</v>
      </c>
      <c r="E503" s="159">
        <f t="shared" si="57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</row>
    <row r="504" spans="2:44" ht="14.25">
      <c r="B504" s="81" t="s">
        <v>138</v>
      </c>
      <c r="C504" s="82" t="s">
        <v>139</v>
      </c>
      <c r="D504" s="96">
        <f t="shared" si="56"/>
        <v>1</v>
      </c>
      <c r="E504" s="159">
        <f t="shared" si="57"/>
        <v>1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>
        <v>1</v>
      </c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</row>
    <row r="505" spans="2:44" ht="14.25">
      <c r="B505" s="81" t="s">
        <v>140</v>
      </c>
      <c r="C505" s="82" t="s">
        <v>141</v>
      </c>
      <c r="D505" s="96">
        <f t="shared" si="56"/>
        <v>5</v>
      </c>
      <c r="E505" s="159">
        <f t="shared" si="57"/>
        <v>2</v>
      </c>
      <c r="F505" s="83">
        <v>1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>
        <v>4</v>
      </c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</row>
    <row r="506" spans="2:44" ht="14.25">
      <c r="B506" s="81" t="s">
        <v>142</v>
      </c>
      <c r="C506" s="82" t="s">
        <v>143</v>
      </c>
      <c r="D506" s="96">
        <f t="shared" si="56"/>
        <v>4</v>
      </c>
      <c r="E506" s="159">
        <f t="shared" si="57"/>
        <v>2</v>
      </c>
      <c r="F506" s="83">
        <v>2</v>
      </c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>
        <v>2</v>
      </c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</row>
    <row r="507" spans="2:44" ht="14.25">
      <c r="B507" s="81" t="s">
        <v>144</v>
      </c>
      <c r="C507" s="82" t="s">
        <v>145</v>
      </c>
      <c r="D507" s="96">
        <f t="shared" si="56"/>
        <v>1</v>
      </c>
      <c r="E507" s="159">
        <f t="shared" si="57"/>
        <v>1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>
        <v>1</v>
      </c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</row>
    <row r="508" spans="2:44" ht="14.25">
      <c r="B508" s="81" t="s">
        <v>146</v>
      </c>
      <c r="C508" s="82" t="s">
        <v>147</v>
      </c>
      <c r="D508" s="96">
        <f t="shared" si="56"/>
        <v>0</v>
      </c>
      <c r="E508" s="159">
        <f t="shared" si="57"/>
        <v>0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</row>
    <row r="509" spans="2:44" ht="14.25">
      <c r="B509" s="81" t="s">
        <v>148</v>
      </c>
      <c r="C509" s="82" t="s">
        <v>149</v>
      </c>
      <c r="D509" s="96">
        <f t="shared" si="56"/>
        <v>7</v>
      </c>
      <c r="E509" s="159">
        <f t="shared" si="57"/>
        <v>3</v>
      </c>
      <c r="F509" s="83">
        <v>2</v>
      </c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>
        <v>4</v>
      </c>
      <c r="X509" s="83"/>
      <c r="Y509" s="83">
        <v>1</v>
      </c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</row>
    <row r="510" spans="2:44" ht="14.25">
      <c r="B510" s="81" t="s">
        <v>150</v>
      </c>
      <c r="C510" s="82" t="s">
        <v>939</v>
      </c>
      <c r="D510" s="96">
        <f t="shared" si="56"/>
        <v>3</v>
      </c>
      <c r="E510" s="159">
        <f t="shared" si="57"/>
        <v>2</v>
      </c>
      <c r="F510" s="83">
        <v>2</v>
      </c>
      <c r="G510" s="83"/>
      <c r="H510" s="83"/>
      <c r="I510" s="83">
        <v>1</v>
      </c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</row>
    <row r="511" spans="2:44" ht="14.25">
      <c r="B511" s="81" t="s">
        <v>151</v>
      </c>
      <c r="C511" s="82" t="s">
        <v>940</v>
      </c>
      <c r="D511" s="96">
        <f t="shared" si="56"/>
        <v>0</v>
      </c>
      <c r="E511" s="159">
        <f t="shared" si="57"/>
        <v>0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</row>
    <row r="512" spans="2:44" ht="14.25">
      <c r="B512" s="81" t="s">
        <v>152</v>
      </c>
      <c r="C512" s="82" t="s">
        <v>153</v>
      </c>
      <c r="D512" s="96">
        <f t="shared" si="56"/>
        <v>2</v>
      </c>
      <c r="E512" s="159">
        <f t="shared" si="57"/>
        <v>1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>
        <v>2</v>
      </c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</row>
    <row r="513" spans="2:44" ht="14.25">
      <c r="B513" s="81" t="s">
        <v>154</v>
      </c>
      <c r="C513" s="82" t="s">
        <v>155</v>
      </c>
      <c r="D513" s="96">
        <f t="shared" si="56"/>
        <v>0</v>
      </c>
      <c r="E513" s="159">
        <f t="shared" si="57"/>
        <v>0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</row>
    <row r="514" spans="2:44" ht="14.25">
      <c r="B514" s="81" t="s">
        <v>156</v>
      </c>
      <c r="C514" s="82" t="s">
        <v>157</v>
      </c>
      <c r="D514" s="96">
        <f t="shared" si="56"/>
        <v>2</v>
      </c>
      <c r="E514" s="159">
        <f t="shared" si="57"/>
        <v>2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>
        <v>1</v>
      </c>
      <c r="X514" s="83"/>
      <c r="Y514" s="83"/>
      <c r="Z514" s="83"/>
      <c r="AA514" s="83"/>
      <c r="AB514" s="83">
        <v>1</v>
      </c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</row>
    <row r="515" spans="2:44" ht="14.25">
      <c r="B515" s="81" t="s">
        <v>158</v>
      </c>
      <c r="C515" s="82" t="s">
        <v>941</v>
      </c>
      <c r="D515" s="96">
        <f t="shared" si="56"/>
        <v>0</v>
      </c>
      <c r="E515" s="159">
        <f t="shared" si="57"/>
        <v>0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</row>
    <row r="516" spans="2:44" ht="14.25">
      <c r="B516" s="81" t="s">
        <v>159</v>
      </c>
      <c r="C516" s="82" t="s">
        <v>160</v>
      </c>
      <c r="D516" s="96">
        <f t="shared" si="56"/>
        <v>17</v>
      </c>
      <c r="E516" s="159">
        <f t="shared" si="57"/>
        <v>6</v>
      </c>
      <c r="F516" s="83">
        <v>2</v>
      </c>
      <c r="G516" s="83"/>
      <c r="H516" s="83"/>
      <c r="I516" s="83"/>
      <c r="J516" s="83"/>
      <c r="K516" s="83"/>
      <c r="L516" s="83">
        <v>2</v>
      </c>
      <c r="M516" s="83"/>
      <c r="N516" s="83">
        <v>2</v>
      </c>
      <c r="O516" s="83"/>
      <c r="P516" s="83"/>
      <c r="Q516" s="83"/>
      <c r="R516" s="83">
        <v>1</v>
      </c>
      <c r="S516" s="83"/>
      <c r="T516" s="83"/>
      <c r="U516" s="83">
        <v>3</v>
      </c>
      <c r="V516" s="83"/>
      <c r="W516" s="83">
        <v>7</v>
      </c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</row>
    <row r="517" spans="2:44" ht="14.25">
      <c r="B517" s="81" t="s">
        <v>161</v>
      </c>
      <c r="C517" s="82" t="s">
        <v>942</v>
      </c>
      <c r="D517" s="96">
        <f t="shared" si="56"/>
        <v>11</v>
      </c>
      <c r="E517" s="159">
        <f t="shared" si="57"/>
        <v>4</v>
      </c>
      <c r="F517" s="83">
        <v>2</v>
      </c>
      <c r="G517" s="83"/>
      <c r="H517" s="83"/>
      <c r="I517" s="83">
        <v>2</v>
      </c>
      <c r="J517" s="83"/>
      <c r="K517" s="83"/>
      <c r="L517" s="83">
        <v>2</v>
      </c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>
        <v>5</v>
      </c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</row>
    <row r="518" spans="2:44" ht="14.25">
      <c r="B518" s="81" t="s">
        <v>162</v>
      </c>
      <c r="C518" s="82" t="s">
        <v>163</v>
      </c>
      <c r="D518" s="96">
        <f t="shared" si="56"/>
        <v>0</v>
      </c>
      <c r="E518" s="159">
        <f t="shared" si="57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</row>
    <row r="519" spans="2:44" ht="14.25">
      <c r="B519" s="81" t="s">
        <v>164</v>
      </c>
      <c r="C519" s="82" t="s">
        <v>943</v>
      </c>
      <c r="D519" s="96">
        <f t="shared" si="56"/>
        <v>3</v>
      </c>
      <c r="E519" s="159">
        <f t="shared" si="57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>
        <v>3</v>
      </c>
    </row>
    <row r="520" spans="2:44" ht="14.25">
      <c r="B520" s="81" t="s">
        <v>165</v>
      </c>
      <c r="C520" s="82" t="s">
        <v>166</v>
      </c>
      <c r="D520" s="96">
        <f t="shared" si="56"/>
        <v>11</v>
      </c>
      <c r="E520" s="159">
        <f t="shared" si="57"/>
        <v>4</v>
      </c>
      <c r="F520" s="83">
        <v>3</v>
      </c>
      <c r="G520" s="83"/>
      <c r="H520" s="83"/>
      <c r="I520" s="83"/>
      <c r="J520" s="83"/>
      <c r="K520" s="83"/>
      <c r="L520" s="83">
        <v>3</v>
      </c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>
        <v>3</v>
      </c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>
        <v>2</v>
      </c>
    </row>
    <row r="521" spans="2:44" ht="14.25">
      <c r="B521" s="81" t="s">
        <v>167</v>
      </c>
      <c r="C521" s="82" t="s">
        <v>168</v>
      </c>
      <c r="D521" s="96">
        <f aca="true" t="shared" si="58" ref="D521:D552">SUM(F521:AR521)</f>
        <v>0</v>
      </c>
      <c r="E521" s="159">
        <f aca="true" t="shared" si="59" ref="E521:E552">COUNT(F521:AR521)</f>
        <v>0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</row>
    <row r="522" spans="2:44" ht="14.25">
      <c r="B522" s="81" t="s">
        <v>169</v>
      </c>
      <c r="C522" s="82" t="s">
        <v>170</v>
      </c>
      <c r="D522" s="96">
        <f t="shared" si="58"/>
        <v>0</v>
      </c>
      <c r="E522" s="159">
        <f t="shared" si="59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</row>
    <row r="523" spans="2:44" ht="14.25">
      <c r="B523" s="81" t="s">
        <v>171</v>
      </c>
      <c r="C523" s="82" t="s">
        <v>944</v>
      </c>
      <c r="D523" s="96">
        <f t="shared" si="58"/>
        <v>0</v>
      </c>
      <c r="E523" s="159">
        <f t="shared" si="59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</row>
    <row r="524" spans="2:44" ht="14.25">
      <c r="B524" s="81" t="s">
        <v>172</v>
      </c>
      <c r="C524" s="82" t="s">
        <v>173</v>
      </c>
      <c r="D524" s="96">
        <f t="shared" si="58"/>
        <v>11</v>
      </c>
      <c r="E524" s="159">
        <f t="shared" si="59"/>
        <v>3</v>
      </c>
      <c r="F524" s="83">
        <v>2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>
        <v>8</v>
      </c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>
        <v>1</v>
      </c>
    </row>
    <row r="525" spans="2:44" ht="14.25">
      <c r="B525" s="81" t="s">
        <v>174</v>
      </c>
      <c r="C525" s="82" t="s">
        <v>175</v>
      </c>
      <c r="D525" s="96">
        <f t="shared" si="58"/>
        <v>0</v>
      </c>
      <c r="E525" s="159">
        <f t="shared" si="59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</row>
    <row r="526" spans="2:44" ht="14.25">
      <c r="B526" s="81" t="s">
        <v>176</v>
      </c>
      <c r="C526" s="82" t="s">
        <v>177</v>
      </c>
      <c r="D526" s="96">
        <f t="shared" si="58"/>
        <v>0</v>
      </c>
      <c r="E526" s="159">
        <f t="shared" si="59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</row>
    <row r="527" spans="2:44" ht="14.25">
      <c r="B527" s="81" t="s">
        <v>178</v>
      </c>
      <c r="C527" s="82" t="s">
        <v>179</v>
      </c>
      <c r="D527" s="96">
        <f t="shared" si="58"/>
        <v>0</v>
      </c>
      <c r="E527" s="159">
        <f t="shared" si="59"/>
        <v>0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</row>
    <row r="528" spans="2:44" ht="14.25">
      <c r="B528" s="81" t="s">
        <v>180</v>
      </c>
      <c r="C528" s="82" t="s">
        <v>181</v>
      </c>
      <c r="D528" s="96">
        <f t="shared" si="58"/>
        <v>0</v>
      </c>
      <c r="E528" s="159">
        <f t="shared" si="59"/>
        <v>0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</row>
    <row r="529" spans="2:44" ht="14.25">
      <c r="B529" s="81" t="s">
        <v>182</v>
      </c>
      <c r="C529" s="82" t="s">
        <v>183</v>
      </c>
      <c r="D529" s="96">
        <f t="shared" si="58"/>
        <v>0</v>
      </c>
      <c r="E529" s="159">
        <f t="shared" si="59"/>
        <v>0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</row>
    <row r="530" spans="2:44" ht="14.25">
      <c r="B530" s="81" t="s">
        <v>184</v>
      </c>
      <c r="C530" s="82" t="s">
        <v>185</v>
      </c>
      <c r="D530" s="96">
        <f t="shared" si="58"/>
        <v>2</v>
      </c>
      <c r="E530" s="159">
        <f t="shared" si="59"/>
        <v>2</v>
      </c>
      <c r="F530" s="83">
        <v>1</v>
      </c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>
        <v>1</v>
      </c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</row>
    <row r="531" spans="2:44" ht="14.25">
      <c r="B531" s="81" t="s">
        <v>186</v>
      </c>
      <c r="C531" s="82" t="s">
        <v>187</v>
      </c>
      <c r="D531" s="96">
        <f t="shared" si="58"/>
        <v>1</v>
      </c>
      <c r="E531" s="159">
        <f t="shared" si="59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>
        <v>1</v>
      </c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</row>
    <row r="532" spans="2:44" ht="14.25">
      <c r="B532" s="81" t="s">
        <v>188</v>
      </c>
      <c r="C532" s="82" t="s">
        <v>189</v>
      </c>
      <c r="D532" s="96">
        <f t="shared" si="58"/>
        <v>0</v>
      </c>
      <c r="E532" s="159">
        <f t="shared" si="59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</row>
    <row r="533" spans="2:44" ht="14.25">
      <c r="B533" s="81" t="s">
        <v>190</v>
      </c>
      <c r="C533" s="82" t="s">
        <v>191</v>
      </c>
      <c r="D533" s="96">
        <f t="shared" si="58"/>
        <v>2</v>
      </c>
      <c r="E533" s="159">
        <f t="shared" si="59"/>
        <v>1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>
        <v>2</v>
      </c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</row>
    <row r="534" spans="2:44" ht="14.25">
      <c r="B534" s="81" t="s">
        <v>192</v>
      </c>
      <c r="C534" s="82" t="s">
        <v>193</v>
      </c>
      <c r="D534" s="96">
        <f t="shared" si="58"/>
        <v>19</v>
      </c>
      <c r="E534" s="159">
        <f t="shared" si="59"/>
        <v>4</v>
      </c>
      <c r="F534" s="83">
        <v>6</v>
      </c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>
        <v>11</v>
      </c>
      <c r="X534" s="83"/>
      <c r="Y534" s="83">
        <v>1</v>
      </c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>
        <v>1</v>
      </c>
    </row>
    <row r="535" spans="2:44" ht="14.25">
      <c r="B535" s="81" t="s">
        <v>194</v>
      </c>
      <c r="C535" s="82" t="s">
        <v>195</v>
      </c>
      <c r="D535" s="96">
        <f t="shared" si="58"/>
        <v>38</v>
      </c>
      <c r="E535" s="159">
        <f t="shared" si="59"/>
        <v>6</v>
      </c>
      <c r="F535" s="83">
        <v>13</v>
      </c>
      <c r="G535" s="83"/>
      <c r="H535" s="83"/>
      <c r="I535" s="83">
        <v>2</v>
      </c>
      <c r="J535" s="83"/>
      <c r="K535" s="83"/>
      <c r="L535" s="83">
        <v>2</v>
      </c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>
        <v>17</v>
      </c>
      <c r="X535" s="83"/>
      <c r="Y535" s="83"/>
      <c r="Z535" s="83"/>
      <c r="AA535" s="83"/>
      <c r="AB535" s="83">
        <v>2</v>
      </c>
      <c r="AC535" s="83"/>
      <c r="AD535" s="83"/>
      <c r="AE535" s="83"/>
      <c r="AF535" s="83"/>
      <c r="AG535" s="83">
        <v>2</v>
      </c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</row>
    <row r="536" spans="2:44" ht="14.25">
      <c r="B536" s="81" t="s">
        <v>196</v>
      </c>
      <c r="C536" s="82" t="s">
        <v>963</v>
      </c>
      <c r="D536" s="96">
        <f t="shared" si="58"/>
        <v>0</v>
      </c>
      <c r="E536" s="159">
        <f t="shared" si="59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</row>
    <row r="537" spans="2:44" ht="14.25">
      <c r="B537" s="81" t="s">
        <v>197</v>
      </c>
      <c r="C537" s="82" t="s">
        <v>198</v>
      </c>
      <c r="D537" s="96">
        <f t="shared" si="58"/>
        <v>3</v>
      </c>
      <c r="E537" s="159">
        <f t="shared" si="59"/>
        <v>2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>
        <v>1</v>
      </c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>
        <v>2</v>
      </c>
    </row>
    <row r="538" spans="2:44" ht="14.25">
      <c r="B538" s="81" t="s">
        <v>199</v>
      </c>
      <c r="C538" s="82" t="s">
        <v>200</v>
      </c>
      <c r="D538" s="96">
        <f t="shared" si="58"/>
        <v>0</v>
      </c>
      <c r="E538" s="159">
        <f t="shared" si="59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</row>
    <row r="539" spans="2:44" ht="14.25">
      <c r="B539" s="81" t="s">
        <v>201</v>
      </c>
      <c r="C539" s="82" t="s">
        <v>945</v>
      </c>
      <c r="D539" s="96">
        <f t="shared" si="58"/>
        <v>2</v>
      </c>
      <c r="E539" s="159">
        <f t="shared" si="59"/>
        <v>1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>
        <v>2</v>
      </c>
    </row>
    <row r="540" spans="2:44" ht="14.25">
      <c r="B540" s="81" t="s">
        <v>202</v>
      </c>
      <c r="C540" s="82" t="s">
        <v>946</v>
      </c>
      <c r="D540" s="96">
        <f t="shared" si="58"/>
        <v>0</v>
      </c>
      <c r="E540" s="159">
        <f t="shared" si="59"/>
        <v>0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</row>
    <row r="541" spans="2:44" ht="14.25">
      <c r="B541" s="81" t="s">
        <v>203</v>
      </c>
      <c r="C541" s="82" t="s">
        <v>204</v>
      </c>
      <c r="D541" s="96">
        <f t="shared" si="58"/>
        <v>0</v>
      </c>
      <c r="E541" s="159">
        <f t="shared" si="59"/>
        <v>0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</row>
    <row r="542" spans="2:44" ht="14.25">
      <c r="B542" s="81" t="s">
        <v>205</v>
      </c>
      <c r="C542" s="82" t="s">
        <v>206</v>
      </c>
      <c r="D542" s="96">
        <f t="shared" si="58"/>
        <v>7</v>
      </c>
      <c r="E542" s="159">
        <f t="shared" si="59"/>
        <v>2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>
        <v>6</v>
      </c>
      <c r="X542" s="83"/>
      <c r="Y542" s="83">
        <v>1</v>
      </c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</row>
    <row r="543" spans="2:44" ht="14.25">
      <c r="B543" s="81" t="s">
        <v>207</v>
      </c>
      <c r="C543" s="82" t="s">
        <v>208</v>
      </c>
      <c r="D543" s="96">
        <f t="shared" si="58"/>
        <v>16</v>
      </c>
      <c r="E543" s="159">
        <f t="shared" si="59"/>
        <v>1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>
        <v>16</v>
      </c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</row>
    <row r="544" spans="2:44" ht="14.25">
      <c r="B544" s="81" t="s">
        <v>209</v>
      </c>
      <c r="C544" s="82" t="s">
        <v>947</v>
      </c>
      <c r="D544" s="96">
        <f t="shared" si="58"/>
        <v>5</v>
      </c>
      <c r="E544" s="159">
        <f t="shared" si="59"/>
        <v>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>
        <v>5</v>
      </c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</row>
    <row r="545" spans="2:44" ht="14.25">
      <c r="B545" s="81" t="s">
        <v>210</v>
      </c>
      <c r="C545" s="82" t="s">
        <v>211</v>
      </c>
      <c r="D545" s="96">
        <f t="shared" si="58"/>
        <v>39</v>
      </c>
      <c r="E545" s="159">
        <f t="shared" si="59"/>
        <v>5</v>
      </c>
      <c r="F545" s="83">
        <v>4</v>
      </c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>
        <v>29</v>
      </c>
      <c r="X545" s="83"/>
      <c r="Y545" s="83">
        <v>1</v>
      </c>
      <c r="Z545" s="83"/>
      <c r="AA545" s="83"/>
      <c r="AB545" s="83">
        <v>2</v>
      </c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>
        <v>3</v>
      </c>
    </row>
    <row r="546" spans="2:44" ht="14.25">
      <c r="B546" s="81" t="s">
        <v>212</v>
      </c>
      <c r="C546" s="82" t="s">
        <v>213</v>
      </c>
      <c r="D546" s="96">
        <f t="shared" si="58"/>
        <v>2</v>
      </c>
      <c r="E546" s="159">
        <f t="shared" si="59"/>
        <v>1</v>
      </c>
      <c r="F546" s="83"/>
      <c r="G546" s="83"/>
      <c r="H546" s="83"/>
      <c r="I546" s="83"/>
      <c r="J546" s="83"/>
      <c r="K546" s="83"/>
      <c r="L546" s="83"/>
      <c r="M546" s="83"/>
      <c r="N546" s="83">
        <v>2</v>
      </c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</row>
    <row r="547" spans="2:44" ht="14.25">
      <c r="B547" s="81" t="s">
        <v>214</v>
      </c>
      <c r="C547" s="82" t="s">
        <v>215</v>
      </c>
      <c r="D547" s="96">
        <f t="shared" si="58"/>
        <v>1</v>
      </c>
      <c r="E547" s="159">
        <f t="shared" si="59"/>
        <v>1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>
        <v>1</v>
      </c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</row>
    <row r="548" spans="2:44" ht="14.25">
      <c r="B548" s="81" t="s">
        <v>216</v>
      </c>
      <c r="C548" s="82" t="s">
        <v>217</v>
      </c>
      <c r="D548" s="96">
        <f t="shared" si="58"/>
        <v>0</v>
      </c>
      <c r="E548" s="159">
        <f t="shared" si="59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</row>
    <row r="549" spans="2:44" ht="14.25">
      <c r="B549" s="81" t="s">
        <v>218</v>
      </c>
      <c r="C549" s="82" t="s">
        <v>219</v>
      </c>
      <c r="D549" s="96">
        <f t="shared" si="58"/>
        <v>0</v>
      </c>
      <c r="E549" s="159">
        <f t="shared" si="59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</row>
    <row r="550" spans="2:44" ht="14.25">
      <c r="B550" s="81" t="s">
        <v>220</v>
      </c>
      <c r="C550" s="82" t="s">
        <v>221</v>
      </c>
      <c r="D550" s="96">
        <f t="shared" si="58"/>
        <v>0</v>
      </c>
      <c r="E550" s="159">
        <f t="shared" si="59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</row>
    <row r="551" spans="2:44" ht="14.25">
      <c r="B551" s="81" t="s">
        <v>222</v>
      </c>
      <c r="C551" s="82" t="s">
        <v>223</v>
      </c>
      <c r="D551" s="96">
        <f t="shared" si="58"/>
        <v>21</v>
      </c>
      <c r="E551" s="159">
        <f t="shared" si="59"/>
        <v>2</v>
      </c>
      <c r="F551" s="83">
        <v>1</v>
      </c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>
        <v>20</v>
      </c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</row>
    <row r="552" spans="2:44" ht="14.25">
      <c r="B552" s="81" t="s">
        <v>224</v>
      </c>
      <c r="C552" s="82" t="s">
        <v>225</v>
      </c>
      <c r="D552" s="96">
        <f t="shared" si="58"/>
        <v>17</v>
      </c>
      <c r="E552" s="159">
        <f t="shared" si="59"/>
        <v>5</v>
      </c>
      <c r="F552" s="83">
        <v>2</v>
      </c>
      <c r="G552" s="83"/>
      <c r="H552" s="83"/>
      <c r="I552" s="83"/>
      <c r="J552" s="83"/>
      <c r="K552" s="83"/>
      <c r="L552" s="83">
        <v>1</v>
      </c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>
        <v>7</v>
      </c>
      <c r="X552" s="83"/>
      <c r="Y552" s="83">
        <v>4</v>
      </c>
      <c r="Z552" s="83"/>
      <c r="AA552" s="83"/>
      <c r="AB552" s="83">
        <v>3</v>
      </c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</row>
    <row r="553" spans="2:44" ht="14.25">
      <c r="B553" s="81" t="s">
        <v>226</v>
      </c>
      <c r="C553" s="82" t="s">
        <v>227</v>
      </c>
      <c r="D553" s="96">
        <f aca="true" t="shared" si="60" ref="D553:D567">SUM(F553:AR553)</f>
        <v>13</v>
      </c>
      <c r="E553" s="159">
        <f aca="true" t="shared" si="61" ref="E553:E567">COUNT(F553:AR553)</f>
        <v>6</v>
      </c>
      <c r="F553" s="83">
        <v>2</v>
      </c>
      <c r="G553" s="83"/>
      <c r="H553" s="83"/>
      <c r="I553" s="83">
        <v>2</v>
      </c>
      <c r="J553" s="83"/>
      <c r="K553" s="83"/>
      <c r="L553" s="83">
        <v>2</v>
      </c>
      <c r="M553" s="83"/>
      <c r="N553" s="83"/>
      <c r="O553" s="83"/>
      <c r="P553" s="83"/>
      <c r="Q553" s="83"/>
      <c r="R553" s="83"/>
      <c r="S553" s="83"/>
      <c r="T553" s="83"/>
      <c r="U553" s="83">
        <v>2</v>
      </c>
      <c r="V553" s="83"/>
      <c r="W553" s="83">
        <v>4</v>
      </c>
      <c r="X553" s="83"/>
      <c r="Y553" s="83"/>
      <c r="Z553" s="83"/>
      <c r="AA553" s="83"/>
      <c r="AB553" s="83"/>
      <c r="AC553" s="83"/>
      <c r="AD553" s="83"/>
      <c r="AE553" s="83"/>
      <c r="AF553" s="83"/>
      <c r="AG553" s="83">
        <v>1</v>
      </c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</row>
    <row r="554" spans="2:44" ht="14.25">
      <c r="B554" s="81" t="s">
        <v>228</v>
      </c>
      <c r="C554" s="82" t="s">
        <v>229</v>
      </c>
      <c r="D554" s="96">
        <f t="shared" si="60"/>
        <v>9</v>
      </c>
      <c r="E554" s="159">
        <f t="shared" si="61"/>
        <v>1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>
        <v>9</v>
      </c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</row>
    <row r="555" spans="2:44" ht="14.25">
      <c r="B555" s="81" t="s">
        <v>230</v>
      </c>
      <c r="C555" s="82" t="s">
        <v>948</v>
      </c>
      <c r="D555" s="96">
        <f t="shared" si="60"/>
        <v>0</v>
      </c>
      <c r="E555" s="159">
        <f t="shared" si="61"/>
        <v>0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</row>
    <row r="556" spans="2:44" ht="14.25">
      <c r="B556" s="81" t="s">
        <v>231</v>
      </c>
      <c r="C556" s="82" t="s">
        <v>232</v>
      </c>
      <c r="D556" s="96">
        <f t="shared" si="60"/>
        <v>1</v>
      </c>
      <c r="E556" s="159">
        <f t="shared" si="61"/>
        <v>1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>
        <v>1</v>
      </c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</row>
    <row r="557" spans="2:44" ht="15" thickBot="1">
      <c r="B557" s="81" t="s">
        <v>233</v>
      </c>
      <c r="C557" s="82" t="s">
        <v>234</v>
      </c>
      <c r="D557" s="96">
        <f t="shared" si="60"/>
        <v>0</v>
      </c>
      <c r="E557" s="159">
        <f t="shared" si="61"/>
        <v>0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</row>
    <row r="558" spans="2:44" ht="15" hidden="1" thickBot="1">
      <c r="B558" s="81"/>
      <c r="C558" s="82"/>
      <c r="D558" s="96">
        <f t="shared" si="60"/>
        <v>0</v>
      </c>
      <c r="E558" s="159">
        <f t="shared" si="61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</row>
    <row r="559" spans="2:44" ht="15" hidden="1" thickBot="1">
      <c r="B559" s="81"/>
      <c r="C559" s="82"/>
      <c r="D559" s="96">
        <f t="shared" si="60"/>
        <v>0</v>
      </c>
      <c r="E559" s="159">
        <f t="shared" si="61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</row>
    <row r="560" spans="2:44" ht="15" hidden="1" thickBot="1">
      <c r="B560" s="81"/>
      <c r="C560" s="82"/>
      <c r="D560" s="96">
        <f t="shared" si="60"/>
        <v>0</v>
      </c>
      <c r="E560" s="159">
        <f t="shared" si="61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</row>
    <row r="561" spans="2:44" ht="15" hidden="1" thickBot="1">
      <c r="B561" s="81"/>
      <c r="C561" s="82"/>
      <c r="D561" s="96">
        <f t="shared" si="60"/>
        <v>0</v>
      </c>
      <c r="E561" s="159">
        <f t="shared" si="61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</row>
    <row r="562" spans="2:44" ht="15" hidden="1" thickBot="1">
      <c r="B562" s="81"/>
      <c r="C562" s="82"/>
      <c r="D562" s="96">
        <f t="shared" si="60"/>
        <v>0</v>
      </c>
      <c r="E562" s="159">
        <f t="shared" si="61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</row>
    <row r="563" spans="2:44" ht="15" hidden="1" thickBot="1">
      <c r="B563" s="81"/>
      <c r="C563" s="82"/>
      <c r="D563" s="96">
        <f t="shared" si="60"/>
        <v>0</v>
      </c>
      <c r="E563" s="159">
        <f t="shared" si="61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</row>
    <row r="564" spans="2:44" ht="15" hidden="1" thickBot="1">
      <c r="B564" s="81"/>
      <c r="C564" s="82"/>
      <c r="D564" s="96">
        <f t="shared" si="60"/>
        <v>0</v>
      </c>
      <c r="E564" s="159">
        <f t="shared" si="61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</row>
    <row r="565" spans="2:44" ht="15" hidden="1" thickBot="1">
      <c r="B565" s="81"/>
      <c r="C565" s="82"/>
      <c r="D565" s="96">
        <f t="shared" si="60"/>
        <v>0</v>
      </c>
      <c r="E565" s="159">
        <f t="shared" si="61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</row>
    <row r="566" spans="2:44" ht="15" hidden="1" thickBot="1">
      <c r="B566" s="81"/>
      <c r="C566" s="82"/>
      <c r="D566" s="96">
        <f t="shared" si="60"/>
        <v>0</v>
      </c>
      <c r="E566" s="159">
        <f t="shared" si="61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</row>
    <row r="567" spans="2:44" ht="15" hidden="1" thickBot="1">
      <c r="B567" s="84"/>
      <c r="C567" s="85"/>
      <c r="D567" s="97">
        <f t="shared" si="60"/>
        <v>0</v>
      </c>
      <c r="E567" s="160">
        <f t="shared" si="61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</row>
    <row r="568" spans="2:44" ht="15" thickBot="1">
      <c r="B568" s="58"/>
      <c r="C568" s="1" t="s">
        <v>795</v>
      </c>
      <c r="D568" s="59">
        <f>SUM(D489:D567)</f>
        <v>297</v>
      </c>
      <c r="E568" s="167"/>
      <c r="F568" s="59">
        <f aca="true" t="shared" si="62" ref="F568:AK568">SUM(F489:F567)</f>
        <v>47</v>
      </c>
      <c r="G568" s="59">
        <f t="shared" si="62"/>
        <v>0</v>
      </c>
      <c r="H568" s="59">
        <f t="shared" si="62"/>
        <v>0</v>
      </c>
      <c r="I568" s="59">
        <f t="shared" si="62"/>
        <v>10</v>
      </c>
      <c r="J568" s="59">
        <f t="shared" si="62"/>
        <v>0</v>
      </c>
      <c r="K568" s="59">
        <f t="shared" si="62"/>
        <v>0</v>
      </c>
      <c r="L568" s="59">
        <f t="shared" si="62"/>
        <v>16</v>
      </c>
      <c r="M568" s="59">
        <f t="shared" si="62"/>
        <v>0</v>
      </c>
      <c r="N568" s="59">
        <f t="shared" si="62"/>
        <v>4</v>
      </c>
      <c r="O568" s="59">
        <f t="shared" si="62"/>
        <v>0</v>
      </c>
      <c r="P568" s="59">
        <f t="shared" si="62"/>
        <v>0</v>
      </c>
      <c r="Q568" s="59">
        <f t="shared" si="62"/>
        <v>0</v>
      </c>
      <c r="R568" s="59">
        <f t="shared" si="62"/>
        <v>1</v>
      </c>
      <c r="S568" s="59">
        <f t="shared" si="62"/>
        <v>0</v>
      </c>
      <c r="T568" s="59">
        <f t="shared" si="62"/>
        <v>0</v>
      </c>
      <c r="U568" s="59">
        <f t="shared" si="62"/>
        <v>7</v>
      </c>
      <c r="V568" s="59">
        <f t="shared" si="62"/>
        <v>0</v>
      </c>
      <c r="W568" s="59">
        <f t="shared" si="62"/>
        <v>173</v>
      </c>
      <c r="X568" s="59">
        <f t="shared" si="62"/>
        <v>0</v>
      </c>
      <c r="Y568" s="59">
        <f t="shared" si="62"/>
        <v>10</v>
      </c>
      <c r="Z568" s="59">
        <f t="shared" si="62"/>
        <v>0</v>
      </c>
      <c r="AA568" s="59">
        <f t="shared" si="62"/>
        <v>0</v>
      </c>
      <c r="AB568" s="59">
        <f t="shared" si="62"/>
        <v>12</v>
      </c>
      <c r="AC568" s="59">
        <f t="shared" si="62"/>
        <v>0</v>
      </c>
      <c r="AD568" s="59">
        <f t="shared" si="62"/>
        <v>0</v>
      </c>
      <c r="AE568" s="59">
        <f t="shared" si="62"/>
        <v>0</v>
      </c>
      <c r="AF568" s="59">
        <f t="shared" si="62"/>
        <v>0</v>
      </c>
      <c r="AG568" s="59">
        <f t="shared" si="62"/>
        <v>3</v>
      </c>
      <c r="AH568" s="59">
        <f t="shared" si="62"/>
        <v>0</v>
      </c>
      <c r="AI568" s="59">
        <f t="shared" si="62"/>
        <v>0</v>
      </c>
      <c r="AJ568" s="59">
        <f t="shared" si="62"/>
        <v>0</v>
      </c>
      <c r="AK568" s="59">
        <f t="shared" si="62"/>
        <v>0</v>
      </c>
      <c r="AL568" s="59">
        <f aca="true" t="shared" si="63" ref="AL568:AQ568">SUM(AL489:AL567)</f>
        <v>0</v>
      </c>
      <c r="AM568" s="59">
        <f t="shared" si="63"/>
        <v>0</v>
      </c>
      <c r="AN568" s="59">
        <f t="shared" si="63"/>
        <v>0</v>
      </c>
      <c r="AO568" s="59">
        <f t="shared" si="63"/>
        <v>0</v>
      </c>
      <c r="AP568" s="59">
        <f t="shared" si="63"/>
        <v>0</v>
      </c>
      <c r="AQ568" s="59">
        <f t="shared" si="63"/>
        <v>0</v>
      </c>
      <c r="AR568" s="59">
        <f>SUM(AR489:AR567)</f>
        <v>14</v>
      </c>
    </row>
    <row r="569" spans="2:44" ht="15" thickBot="1">
      <c r="B569" s="67" t="s">
        <v>0</v>
      </c>
      <c r="C569" s="68" t="s">
        <v>796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</row>
    <row r="570" spans="2:44" ht="14.25">
      <c r="B570" s="78" t="s">
        <v>235</v>
      </c>
      <c r="C570" s="79" t="s">
        <v>236</v>
      </c>
      <c r="D570" s="95">
        <f aca="true" t="shared" si="64" ref="D570:D596">SUM(F570:AR570)</f>
        <v>0</v>
      </c>
      <c r="E570" s="158">
        <f aca="true" t="shared" si="65" ref="E570:E596">COUNT(F570:AR570)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</row>
    <row r="571" spans="2:44" ht="14.25">
      <c r="B571" s="81" t="s">
        <v>237</v>
      </c>
      <c r="C571" s="82" t="s">
        <v>238</v>
      </c>
      <c r="D571" s="96">
        <f t="shared" si="64"/>
        <v>0</v>
      </c>
      <c r="E571" s="159">
        <f t="shared" si="65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</row>
    <row r="572" spans="2:44" ht="14.25">
      <c r="B572" s="81" t="s">
        <v>239</v>
      </c>
      <c r="C572" s="82" t="s">
        <v>240</v>
      </c>
      <c r="D572" s="96">
        <f t="shared" si="64"/>
        <v>1</v>
      </c>
      <c r="E572" s="159">
        <f t="shared" si="65"/>
        <v>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>
        <v>1</v>
      </c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</row>
    <row r="573" spans="2:44" ht="14.25">
      <c r="B573" s="81" t="s">
        <v>241</v>
      </c>
      <c r="C573" s="82" t="s">
        <v>949</v>
      </c>
      <c r="D573" s="96">
        <f t="shared" si="64"/>
        <v>2</v>
      </c>
      <c r="E573" s="159">
        <f t="shared" si="65"/>
        <v>2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>
        <v>1</v>
      </c>
      <c r="V573" s="83"/>
      <c r="W573" s="83">
        <v>1</v>
      </c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</row>
    <row r="574" spans="2:44" ht="14.25">
      <c r="B574" s="81" t="s">
        <v>242</v>
      </c>
      <c r="C574" s="82" t="s">
        <v>243</v>
      </c>
      <c r="D574" s="96">
        <f t="shared" si="64"/>
        <v>7</v>
      </c>
      <c r="E574" s="159">
        <f t="shared" si="65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>
        <v>5</v>
      </c>
      <c r="V574" s="83"/>
      <c r="W574" s="83"/>
      <c r="X574" s="83"/>
      <c r="Y574" s="83">
        <v>2</v>
      </c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</row>
    <row r="575" spans="2:44" ht="14.25">
      <c r="B575" s="81" t="s">
        <v>244</v>
      </c>
      <c r="C575" s="82" t="s">
        <v>245</v>
      </c>
      <c r="D575" s="96">
        <f t="shared" si="64"/>
        <v>1</v>
      </c>
      <c r="E575" s="159">
        <f t="shared" si="65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>
        <v>1</v>
      </c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</row>
    <row r="576" spans="2:44" ht="14.25">
      <c r="B576" s="81" t="s">
        <v>246</v>
      </c>
      <c r="C576" s="82" t="s">
        <v>950</v>
      </c>
      <c r="D576" s="96">
        <f t="shared" si="64"/>
        <v>0</v>
      </c>
      <c r="E576" s="159">
        <f t="shared" si="65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</row>
    <row r="577" spans="2:44" ht="14.25">
      <c r="B577" s="81" t="s">
        <v>247</v>
      </c>
      <c r="C577" s="82" t="s">
        <v>951</v>
      </c>
      <c r="D577" s="96">
        <f t="shared" si="64"/>
        <v>2</v>
      </c>
      <c r="E577" s="159">
        <f t="shared" si="65"/>
        <v>2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>
        <v>1</v>
      </c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>
        <v>1</v>
      </c>
    </row>
    <row r="578" spans="2:44" ht="14.25">
      <c r="B578" s="81" t="s">
        <v>248</v>
      </c>
      <c r="C578" s="82" t="s">
        <v>249</v>
      </c>
      <c r="D578" s="96">
        <f t="shared" si="64"/>
        <v>2</v>
      </c>
      <c r="E578" s="159">
        <f t="shared" si="65"/>
        <v>1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>
        <v>2</v>
      </c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</row>
    <row r="579" spans="2:44" ht="14.25">
      <c r="B579" s="81" t="s">
        <v>250</v>
      </c>
      <c r="C579" s="82" t="s">
        <v>251</v>
      </c>
      <c r="D579" s="96">
        <f t="shared" si="64"/>
        <v>0</v>
      </c>
      <c r="E579" s="159">
        <f t="shared" si="65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</row>
    <row r="580" spans="2:44" ht="14.25">
      <c r="B580" s="81" t="s">
        <v>252</v>
      </c>
      <c r="C580" s="82" t="s">
        <v>952</v>
      </c>
      <c r="D580" s="96">
        <f t="shared" si="64"/>
        <v>2</v>
      </c>
      <c r="E580" s="159">
        <f t="shared" si="65"/>
        <v>1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>
        <v>2</v>
      </c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</row>
    <row r="581" spans="2:44" ht="14.25">
      <c r="B581" s="81" t="s">
        <v>253</v>
      </c>
      <c r="C581" s="82" t="s">
        <v>254</v>
      </c>
      <c r="D581" s="96">
        <f t="shared" si="64"/>
        <v>0</v>
      </c>
      <c r="E581" s="159">
        <f t="shared" si="65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</row>
    <row r="582" spans="2:44" ht="14.25">
      <c r="B582" s="81" t="s">
        <v>255</v>
      </c>
      <c r="C582" s="82" t="s">
        <v>256</v>
      </c>
      <c r="D582" s="96">
        <f t="shared" si="64"/>
        <v>14</v>
      </c>
      <c r="E582" s="159">
        <f t="shared" si="65"/>
        <v>4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>
        <v>1</v>
      </c>
      <c r="V582" s="83"/>
      <c r="W582" s="83">
        <v>2</v>
      </c>
      <c r="X582" s="83"/>
      <c r="Y582" s="83">
        <v>1</v>
      </c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>
        <v>10</v>
      </c>
    </row>
    <row r="583" spans="2:44" ht="14.25">
      <c r="B583" s="81" t="s">
        <v>257</v>
      </c>
      <c r="C583" s="82" t="s">
        <v>258</v>
      </c>
      <c r="D583" s="96">
        <f t="shared" si="64"/>
        <v>0</v>
      </c>
      <c r="E583" s="159">
        <f t="shared" si="65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</row>
    <row r="584" spans="2:44" ht="14.25">
      <c r="B584" s="81" t="s">
        <v>259</v>
      </c>
      <c r="C584" s="82" t="s">
        <v>260</v>
      </c>
      <c r="D584" s="96">
        <f t="shared" si="64"/>
        <v>1</v>
      </c>
      <c r="E584" s="159">
        <f t="shared" si="65"/>
        <v>1</v>
      </c>
      <c r="F584" s="83"/>
      <c r="G584" s="83"/>
      <c r="H584" s="83"/>
      <c r="I584" s="83"/>
      <c r="J584" s="83">
        <v>1</v>
      </c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</row>
    <row r="585" spans="2:44" ht="14.25">
      <c r="B585" s="81" t="s">
        <v>261</v>
      </c>
      <c r="C585" s="82" t="s">
        <v>262</v>
      </c>
      <c r="D585" s="96">
        <f t="shared" si="64"/>
        <v>0</v>
      </c>
      <c r="E585" s="159">
        <f t="shared" si="65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</row>
    <row r="586" spans="2:44" ht="14.25">
      <c r="B586" s="81" t="s">
        <v>263</v>
      </c>
      <c r="C586" s="82" t="s">
        <v>264</v>
      </c>
      <c r="D586" s="96">
        <f t="shared" si="64"/>
        <v>10</v>
      </c>
      <c r="E586" s="159">
        <f t="shared" si="65"/>
        <v>2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>
        <v>4</v>
      </c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>
        <v>6</v>
      </c>
    </row>
    <row r="587" spans="2:44" ht="14.25">
      <c r="B587" s="81" t="s">
        <v>265</v>
      </c>
      <c r="C587" s="82" t="s">
        <v>953</v>
      </c>
      <c r="D587" s="96">
        <f t="shared" si="64"/>
        <v>5</v>
      </c>
      <c r="E587" s="159">
        <f t="shared" si="65"/>
        <v>2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>
        <v>3</v>
      </c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>
        <v>2</v>
      </c>
    </row>
    <row r="588" spans="2:44" ht="15" thickBot="1">
      <c r="B588" s="81" t="s">
        <v>266</v>
      </c>
      <c r="C588" s="82" t="s">
        <v>267</v>
      </c>
      <c r="D588" s="96">
        <f t="shared" si="64"/>
        <v>0</v>
      </c>
      <c r="E588" s="159">
        <f t="shared" si="65"/>
        <v>0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</row>
    <row r="589" spans="2:44" ht="15" hidden="1" thickBot="1">
      <c r="B589" s="81"/>
      <c r="C589" s="82"/>
      <c r="D589" s="96">
        <f t="shared" si="64"/>
        <v>0</v>
      </c>
      <c r="E589" s="159">
        <f t="shared" si="65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</row>
    <row r="590" spans="2:44" ht="15" hidden="1" thickBot="1">
      <c r="B590" s="81"/>
      <c r="C590" s="82"/>
      <c r="D590" s="96">
        <f t="shared" si="64"/>
        <v>0</v>
      </c>
      <c r="E590" s="159">
        <f t="shared" si="65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</row>
    <row r="591" spans="2:44" ht="15" hidden="1" thickBot="1">
      <c r="B591" s="81"/>
      <c r="C591" s="82"/>
      <c r="D591" s="96">
        <f t="shared" si="64"/>
        <v>0</v>
      </c>
      <c r="E591" s="159">
        <f t="shared" si="65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</row>
    <row r="592" spans="2:44" ht="15" hidden="1" thickBot="1">
      <c r="B592" s="81"/>
      <c r="C592" s="82"/>
      <c r="D592" s="96">
        <f t="shared" si="64"/>
        <v>0</v>
      </c>
      <c r="E592" s="159">
        <f t="shared" si="65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</row>
    <row r="593" spans="2:44" ht="15" hidden="1" thickBot="1">
      <c r="B593" s="81"/>
      <c r="C593" s="82"/>
      <c r="D593" s="96">
        <f t="shared" si="64"/>
        <v>0</v>
      </c>
      <c r="E593" s="159">
        <f t="shared" si="65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</row>
    <row r="594" spans="2:44" ht="15" hidden="1" thickBot="1">
      <c r="B594" s="81"/>
      <c r="C594" s="82"/>
      <c r="D594" s="96">
        <f t="shared" si="64"/>
        <v>0</v>
      </c>
      <c r="E594" s="159">
        <f t="shared" si="65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</row>
    <row r="595" spans="2:44" ht="15" hidden="1" thickBot="1">
      <c r="B595" s="81"/>
      <c r="C595" s="82"/>
      <c r="D595" s="96">
        <f t="shared" si="64"/>
        <v>0</v>
      </c>
      <c r="E595" s="159">
        <f t="shared" si="65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</row>
    <row r="596" spans="2:44" ht="15" hidden="1" thickBot="1">
      <c r="B596" s="84"/>
      <c r="C596" s="85"/>
      <c r="D596" s="97">
        <f t="shared" si="64"/>
        <v>0</v>
      </c>
      <c r="E596" s="160">
        <f t="shared" si="65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</row>
    <row r="597" spans="2:44" ht="15" thickBot="1">
      <c r="B597" s="58"/>
      <c r="C597" s="1" t="s">
        <v>797</v>
      </c>
      <c r="D597" s="59">
        <f>SUM(D570:D596)</f>
        <v>47</v>
      </c>
      <c r="E597" s="167"/>
      <c r="F597" s="59">
        <f>SUM(F570:F596)</f>
        <v>0</v>
      </c>
      <c r="G597" s="59">
        <f aca="true" t="shared" si="66" ref="G597:AQ597">SUM(G570:G596)</f>
        <v>0</v>
      </c>
      <c r="H597" s="59">
        <f t="shared" si="66"/>
        <v>0</v>
      </c>
      <c r="I597" s="59">
        <f t="shared" si="66"/>
        <v>0</v>
      </c>
      <c r="J597" s="59">
        <f t="shared" si="66"/>
        <v>1</v>
      </c>
      <c r="K597" s="59">
        <f t="shared" si="66"/>
        <v>0</v>
      </c>
      <c r="L597" s="59">
        <f t="shared" si="66"/>
        <v>0</v>
      </c>
      <c r="M597" s="59">
        <f t="shared" si="66"/>
        <v>0</v>
      </c>
      <c r="N597" s="59">
        <f t="shared" si="66"/>
        <v>0</v>
      </c>
      <c r="O597" s="59">
        <f t="shared" si="66"/>
        <v>0</v>
      </c>
      <c r="P597" s="59">
        <f t="shared" si="66"/>
        <v>0</v>
      </c>
      <c r="Q597" s="59">
        <f t="shared" si="66"/>
        <v>0</v>
      </c>
      <c r="R597" s="59">
        <f t="shared" si="66"/>
        <v>0</v>
      </c>
      <c r="S597" s="59">
        <f t="shared" si="66"/>
        <v>0</v>
      </c>
      <c r="T597" s="59">
        <f t="shared" si="66"/>
        <v>0</v>
      </c>
      <c r="U597" s="59">
        <f t="shared" si="66"/>
        <v>12</v>
      </c>
      <c r="V597" s="59">
        <f t="shared" si="66"/>
        <v>0</v>
      </c>
      <c r="W597" s="59">
        <f t="shared" si="66"/>
        <v>3</v>
      </c>
      <c r="X597" s="59">
        <f t="shared" si="66"/>
        <v>0</v>
      </c>
      <c r="Y597" s="59">
        <f t="shared" si="66"/>
        <v>10</v>
      </c>
      <c r="Z597" s="59">
        <f t="shared" si="66"/>
        <v>0</v>
      </c>
      <c r="AA597" s="59">
        <f t="shared" si="66"/>
        <v>0</v>
      </c>
      <c r="AB597" s="59">
        <f t="shared" si="66"/>
        <v>0</v>
      </c>
      <c r="AC597" s="59">
        <f t="shared" si="66"/>
        <v>0</v>
      </c>
      <c r="AD597" s="59">
        <f t="shared" si="66"/>
        <v>0</v>
      </c>
      <c r="AE597" s="59">
        <f t="shared" si="66"/>
        <v>0</v>
      </c>
      <c r="AF597" s="59">
        <f t="shared" si="66"/>
        <v>2</v>
      </c>
      <c r="AG597" s="59">
        <f t="shared" si="66"/>
        <v>0</v>
      </c>
      <c r="AH597" s="59">
        <f t="shared" si="66"/>
        <v>0</v>
      </c>
      <c r="AI597" s="59">
        <f t="shared" si="66"/>
        <v>0</v>
      </c>
      <c r="AJ597" s="59">
        <f t="shared" si="66"/>
        <v>0</v>
      </c>
      <c r="AK597" s="59">
        <f t="shared" si="66"/>
        <v>0</v>
      </c>
      <c r="AL597" s="59">
        <f t="shared" si="66"/>
        <v>0</v>
      </c>
      <c r="AM597" s="59">
        <f t="shared" si="66"/>
        <v>0</v>
      </c>
      <c r="AN597" s="59">
        <f t="shared" si="66"/>
        <v>0</v>
      </c>
      <c r="AO597" s="59">
        <f t="shared" si="66"/>
        <v>0</v>
      </c>
      <c r="AP597" s="59">
        <f t="shared" si="66"/>
        <v>0</v>
      </c>
      <c r="AQ597" s="59">
        <f t="shared" si="66"/>
        <v>0</v>
      </c>
      <c r="AR597" s="59">
        <f>SUM(AR570:AR596)</f>
        <v>19</v>
      </c>
    </row>
    <row r="598" spans="2:44" ht="15" thickBot="1">
      <c r="B598" s="67" t="s">
        <v>0</v>
      </c>
      <c r="C598" s="68" t="s">
        <v>798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</row>
    <row r="599" spans="2:44" ht="14.25">
      <c r="B599" s="78" t="s">
        <v>268</v>
      </c>
      <c r="C599" s="79" t="s">
        <v>269</v>
      </c>
      <c r="D599" s="95">
        <f aca="true" t="shared" si="67" ref="D599:D636">SUM(F599:AR599)</f>
        <v>0</v>
      </c>
      <c r="E599" s="158">
        <f aca="true" t="shared" si="68" ref="E599:E636">COUNT(F599:AR599)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</row>
    <row r="600" spans="2:44" ht="14.25">
      <c r="B600" s="81" t="s">
        <v>270</v>
      </c>
      <c r="C600" s="82" t="s">
        <v>954</v>
      </c>
      <c r="D600" s="96">
        <f t="shared" si="67"/>
        <v>65</v>
      </c>
      <c r="E600" s="159">
        <f t="shared" si="68"/>
        <v>3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>
        <v>4</v>
      </c>
      <c r="V600" s="83"/>
      <c r="W600" s="83"/>
      <c r="X600" s="83"/>
      <c r="Y600" s="83">
        <v>18</v>
      </c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>
        <v>43</v>
      </c>
    </row>
    <row r="601" spans="2:44" ht="14.25">
      <c r="B601" s="81" t="s">
        <v>271</v>
      </c>
      <c r="C601" s="82" t="s">
        <v>272</v>
      </c>
      <c r="D601" s="96">
        <f t="shared" si="67"/>
        <v>3</v>
      </c>
      <c r="E601" s="159">
        <f t="shared" si="68"/>
        <v>2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>
        <v>1</v>
      </c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>
        <v>2</v>
      </c>
    </row>
    <row r="602" spans="2:44" ht="14.25">
      <c r="B602" s="81" t="s">
        <v>273</v>
      </c>
      <c r="C602" s="82" t="s">
        <v>955</v>
      </c>
      <c r="D602" s="96">
        <f t="shared" si="67"/>
        <v>34</v>
      </c>
      <c r="E602" s="159">
        <f t="shared" si="68"/>
        <v>6</v>
      </c>
      <c r="F602" s="83"/>
      <c r="G602" s="83"/>
      <c r="H602" s="83"/>
      <c r="I602" s="83"/>
      <c r="J602" s="83"/>
      <c r="K602" s="83"/>
      <c r="L602" s="83">
        <v>1</v>
      </c>
      <c r="M602" s="83"/>
      <c r="N602" s="83"/>
      <c r="O602" s="83"/>
      <c r="P602" s="83"/>
      <c r="Q602" s="83"/>
      <c r="R602" s="83">
        <v>1</v>
      </c>
      <c r="S602" s="83"/>
      <c r="T602" s="83"/>
      <c r="U602" s="83">
        <v>3</v>
      </c>
      <c r="V602" s="83"/>
      <c r="W602" s="83"/>
      <c r="X602" s="83"/>
      <c r="Y602" s="83">
        <v>17</v>
      </c>
      <c r="Z602" s="83"/>
      <c r="AA602" s="83"/>
      <c r="AB602" s="83"/>
      <c r="AC602" s="83"/>
      <c r="AD602" s="83"/>
      <c r="AE602" s="83"/>
      <c r="AF602" s="83"/>
      <c r="AG602" s="83"/>
      <c r="AH602" s="83"/>
      <c r="AI602" s="83">
        <v>2</v>
      </c>
      <c r="AJ602" s="83"/>
      <c r="AK602" s="83"/>
      <c r="AL602" s="83"/>
      <c r="AM602" s="83"/>
      <c r="AN602" s="83"/>
      <c r="AO602" s="83"/>
      <c r="AP602" s="83"/>
      <c r="AQ602" s="83"/>
      <c r="AR602" s="83">
        <v>10</v>
      </c>
    </row>
    <row r="603" spans="2:44" ht="14.25">
      <c r="B603" s="81" t="s">
        <v>274</v>
      </c>
      <c r="C603" s="82" t="s">
        <v>275</v>
      </c>
      <c r="D603" s="96">
        <f t="shared" si="67"/>
        <v>2</v>
      </c>
      <c r="E603" s="159">
        <f t="shared" si="68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>
        <v>1</v>
      </c>
      <c r="V603" s="83"/>
      <c r="W603" s="83"/>
      <c r="X603" s="83"/>
      <c r="Y603" s="83"/>
      <c r="Z603" s="83"/>
      <c r="AA603" s="83"/>
      <c r="AB603" s="83"/>
      <c r="AC603" s="83"/>
      <c r="AD603" s="83"/>
      <c r="AE603" s="83">
        <v>1</v>
      </c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</row>
    <row r="604" spans="2:44" ht="14.25">
      <c r="B604" s="81" t="s">
        <v>276</v>
      </c>
      <c r="C604" s="82" t="s">
        <v>956</v>
      </c>
      <c r="D604" s="96">
        <f t="shared" si="67"/>
        <v>68</v>
      </c>
      <c r="E604" s="159">
        <f t="shared" si="68"/>
        <v>4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>
        <v>1</v>
      </c>
      <c r="S604" s="83"/>
      <c r="T604" s="83"/>
      <c r="U604" s="83"/>
      <c r="V604" s="83"/>
      <c r="W604" s="83"/>
      <c r="X604" s="83"/>
      <c r="Y604" s="83">
        <v>53</v>
      </c>
      <c r="Z604" s="83"/>
      <c r="AA604" s="83"/>
      <c r="AB604" s="83"/>
      <c r="AC604" s="83"/>
      <c r="AD604" s="83"/>
      <c r="AE604" s="83"/>
      <c r="AF604" s="83"/>
      <c r="AG604" s="83">
        <v>3</v>
      </c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>
        <v>11</v>
      </c>
    </row>
    <row r="605" spans="2:44" ht="14.25">
      <c r="B605" s="81" t="s">
        <v>277</v>
      </c>
      <c r="C605" s="82" t="s">
        <v>278</v>
      </c>
      <c r="D605" s="96">
        <f t="shared" si="67"/>
        <v>23</v>
      </c>
      <c r="E605" s="159">
        <f t="shared" si="68"/>
        <v>5</v>
      </c>
      <c r="F605" s="83"/>
      <c r="G605" s="83"/>
      <c r="H605" s="83"/>
      <c r="I605" s="83"/>
      <c r="J605" s="83">
        <v>1</v>
      </c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>
        <v>1</v>
      </c>
      <c r="V605" s="83"/>
      <c r="W605" s="83">
        <v>2</v>
      </c>
      <c r="X605" s="83"/>
      <c r="Y605" s="83">
        <v>12</v>
      </c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>
        <v>7</v>
      </c>
    </row>
    <row r="606" spans="2:44" ht="14.25">
      <c r="B606" s="81" t="s">
        <v>279</v>
      </c>
      <c r="C606" s="82" t="s">
        <v>280</v>
      </c>
      <c r="D606" s="96">
        <f t="shared" si="67"/>
        <v>1</v>
      </c>
      <c r="E606" s="159">
        <f t="shared" si="68"/>
        <v>1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>
        <v>1</v>
      </c>
    </row>
    <row r="607" spans="2:44" ht="14.25">
      <c r="B607" s="81" t="s">
        <v>281</v>
      </c>
      <c r="C607" s="82" t="s">
        <v>957</v>
      </c>
      <c r="D607" s="96">
        <f t="shared" si="67"/>
        <v>24</v>
      </c>
      <c r="E607" s="159">
        <f t="shared" si="68"/>
        <v>4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>
        <v>3</v>
      </c>
      <c r="V607" s="83"/>
      <c r="W607" s="83">
        <v>3</v>
      </c>
      <c r="X607" s="83"/>
      <c r="Y607" s="83">
        <v>1</v>
      </c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>
        <v>17</v>
      </c>
    </row>
    <row r="608" spans="2:44" ht="14.25">
      <c r="B608" s="81" t="s">
        <v>282</v>
      </c>
      <c r="C608" s="82" t="s">
        <v>283</v>
      </c>
      <c r="D608" s="96">
        <f t="shared" si="67"/>
        <v>35</v>
      </c>
      <c r="E608" s="159">
        <f t="shared" si="68"/>
        <v>9</v>
      </c>
      <c r="F608" s="83">
        <v>2</v>
      </c>
      <c r="G608" s="83">
        <v>2</v>
      </c>
      <c r="H608" s="83"/>
      <c r="I608" s="83"/>
      <c r="J608" s="83"/>
      <c r="K608" s="83"/>
      <c r="L608" s="83">
        <v>2</v>
      </c>
      <c r="M608" s="83"/>
      <c r="N608" s="83"/>
      <c r="O608" s="83"/>
      <c r="P608" s="83"/>
      <c r="Q608" s="83"/>
      <c r="R608" s="83"/>
      <c r="S608" s="83"/>
      <c r="T608" s="83"/>
      <c r="U608" s="83">
        <v>7</v>
      </c>
      <c r="V608" s="83"/>
      <c r="W608" s="83">
        <v>4</v>
      </c>
      <c r="X608" s="83"/>
      <c r="Y608" s="83">
        <v>1</v>
      </c>
      <c r="Z608" s="83"/>
      <c r="AA608" s="83"/>
      <c r="AB608" s="83"/>
      <c r="AC608" s="83"/>
      <c r="AD608" s="83"/>
      <c r="AE608" s="83"/>
      <c r="AF608" s="83"/>
      <c r="AG608" s="83">
        <v>2</v>
      </c>
      <c r="AH608" s="83"/>
      <c r="AI608" s="83">
        <v>1</v>
      </c>
      <c r="AJ608" s="83"/>
      <c r="AK608" s="83"/>
      <c r="AL608" s="83"/>
      <c r="AM608" s="83"/>
      <c r="AN608" s="83"/>
      <c r="AO608" s="83"/>
      <c r="AP608" s="83"/>
      <c r="AQ608" s="83"/>
      <c r="AR608" s="83">
        <v>14</v>
      </c>
    </row>
    <row r="609" spans="2:44" ht="14.25">
      <c r="B609" s="81" t="s">
        <v>284</v>
      </c>
      <c r="C609" s="82" t="s">
        <v>285</v>
      </c>
      <c r="D609" s="96">
        <f t="shared" si="67"/>
        <v>11</v>
      </c>
      <c r="E609" s="159">
        <f t="shared" si="68"/>
        <v>3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>
        <v>6</v>
      </c>
      <c r="V609" s="83"/>
      <c r="W609" s="83"/>
      <c r="X609" s="83"/>
      <c r="Y609" s="83">
        <v>2</v>
      </c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>
        <v>3</v>
      </c>
    </row>
    <row r="610" spans="2:44" ht="14.25">
      <c r="B610" s="81" t="s">
        <v>286</v>
      </c>
      <c r="C610" s="82" t="s">
        <v>958</v>
      </c>
      <c r="D610" s="96">
        <f t="shared" si="67"/>
        <v>33</v>
      </c>
      <c r="E610" s="159">
        <f t="shared" si="68"/>
        <v>2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>
        <v>15</v>
      </c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>
        <v>18</v>
      </c>
    </row>
    <row r="611" spans="2:44" ht="14.25">
      <c r="B611" s="81" t="s">
        <v>287</v>
      </c>
      <c r="C611" s="82" t="s">
        <v>288</v>
      </c>
      <c r="D611" s="96">
        <f t="shared" si="67"/>
        <v>18</v>
      </c>
      <c r="E611" s="159">
        <f t="shared" si="68"/>
        <v>3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>
        <v>1</v>
      </c>
      <c r="S611" s="83"/>
      <c r="T611" s="83"/>
      <c r="U611" s="83">
        <v>14</v>
      </c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>
        <v>3</v>
      </c>
    </row>
    <row r="612" spans="2:44" ht="14.25">
      <c r="B612" s="81" t="s">
        <v>289</v>
      </c>
      <c r="C612" s="82" t="s">
        <v>959</v>
      </c>
      <c r="D612" s="96">
        <f t="shared" si="67"/>
        <v>8</v>
      </c>
      <c r="E612" s="159">
        <f t="shared" si="68"/>
        <v>2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>
        <v>4</v>
      </c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>
        <v>4</v>
      </c>
    </row>
    <row r="613" spans="2:44" ht="14.25">
      <c r="B613" s="81" t="s">
        <v>290</v>
      </c>
      <c r="C613" s="82" t="s">
        <v>291</v>
      </c>
      <c r="D613" s="96">
        <f t="shared" si="67"/>
        <v>0</v>
      </c>
      <c r="E613" s="159">
        <f t="shared" si="68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</row>
    <row r="614" spans="2:44" ht="14.25">
      <c r="B614" s="81" t="s">
        <v>292</v>
      </c>
      <c r="C614" s="82" t="s">
        <v>293</v>
      </c>
      <c r="D614" s="96">
        <f t="shared" si="67"/>
        <v>34</v>
      </c>
      <c r="E614" s="159">
        <f t="shared" si="68"/>
        <v>3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>
        <v>11</v>
      </c>
      <c r="V614" s="83"/>
      <c r="W614" s="83"/>
      <c r="X614" s="83"/>
      <c r="Y614" s="83">
        <v>9</v>
      </c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>
        <v>14</v>
      </c>
    </row>
    <row r="615" spans="2:44" ht="14.25">
      <c r="B615" s="81" t="s">
        <v>294</v>
      </c>
      <c r="C615" s="82" t="s">
        <v>295</v>
      </c>
      <c r="D615" s="96">
        <f t="shared" si="67"/>
        <v>18</v>
      </c>
      <c r="E615" s="159">
        <f t="shared" si="68"/>
        <v>2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>
        <v>6</v>
      </c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>
        <v>12</v>
      </c>
    </row>
    <row r="616" spans="2:44" ht="14.25">
      <c r="B616" s="81" t="s">
        <v>296</v>
      </c>
      <c r="C616" s="82" t="s">
        <v>960</v>
      </c>
      <c r="D616" s="96">
        <f t="shared" si="67"/>
        <v>13</v>
      </c>
      <c r="E616" s="159">
        <f t="shared" si="68"/>
        <v>2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>
        <v>2</v>
      </c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>
        <v>11</v>
      </c>
    </row>
    <row r="617" spans="2:44" ht="14.25">
      <c r="B617" s="81" t="s">
        <v>297</v>
      </c>
      <c r="C617" s="82" t="s">
        <v>298</v>
      </c>
      <c r="D617" s="96">
        <f t="shared" si="67"/>
        <v>31</v>
      </c>
      <c r="E617" s="159">
        <f t="shared" si="68"/>
        <v>5</v>
      </c>
      <c r="F617" s="83"/>
      <c r="G617" s="83"/>
      <c r="H617" s="83"/>
      <c r="I617" s="83"/>
      <c r="J617" s="83">
        <v>2</v>
      </c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>
        <v>5</v>
      </c>
      <c r="V617" s="83"/>
      <c r="W617" s="83">
        <v>1</v>
      </c>
      <c r="X617" s="83"/>
      <c r="Y617" s="83"/>
      <c r="Z617" s="83"/>
      <c r="AA617" s="83"/>
      <c r="AB617" s="83"/>
      <c r="AC617" s="83"/>
      <c r="AD617" s="83"/>
      <c r="AE617" s="83">
        <v>2</v>
      </c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>
        <v>21</v>
      </c>
    </row>
    <row r="618" spans="2:44" ht="14.25">
      <c r="B618" s="81" t="s">
        <v>299</v>
      </c>
      <c r="C618" s="82" t="s">
        <v>300</v>
      </c>
      <c r="D618" s="96">
        <f t="shared" si="67"/>
        <v>19</v>
      </c>
      <c r="E618" s="159">
        <f t="shared" si="68"/>
        <v>3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>
        <v>1</v>
      </c>
      <c r="V618" s="83"/>
      <c r="W618" s="83"/>
      <c r="X618" s="83"/>
      <c r="Y618" s="83">
        <v>7</v>
      </c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>
        <v>11</v>
      </c>
    </row>
    <row r="619" spans="2:44" ht="14.25">
      <c r="B619" s="81" t="s">
        <v>301</v>
      </c>
      <c r="C619" s="82" t="s">
        <v>961</v>
      </c>
      <c r="D619" s="96">
        <f t="shared" si="67"/>
        <v>40</v>
      </c>
      <c r="E619" s="159">
        <f t="shared" si="68"/>
        <v>3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>
        <v>1</v>
      </c>
      <c r="V619" s="83"/>
      <c r="W619" s="83"/>
      <c r="X619" s="83"/>
      <c r="Y619" s="83">
        <v>3</v>
      </c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>
        <v>36</v>
      </c>
    </row>
    <row r="620" spans="2:44" ht="14.25">
      <c r="B620" s="81" t="s">
        <v>302</v>
      </c>
      <c r="C620" s="82" t="s">
        <v>303</v>
      </c>
      <c r="D620" s="96">
        <f t="shared" si="67"/>
        <v>57</v>
      </c>
      <c r="E620" s="159">
        <f t="shared" si="68"/>
        <v>7</v>
      </c>
      <c r="F620" s="83">
        <v>2</v>
      </c>
      <c r="G620" s="83"/>
      <c r="H620" s="83"/>
      <c r="I620" s="83"/>
      <c r="J620" s="83">
        <v>5</v>
      </c>
      <c r="K620" s="83"/>
      <c r="L620" s="83">
        <v>1</v>
      </c>
      <c r="M620" s="83"/>
      <c r="N620" s="83"/>
      <c r="O620" s="83"/>
      <c r="P620" s="83"/>
      <c r="Q620" s="83"/>
      <c r="R620" s="83">
        <v>1</v>
      </c>
      <c r="S620" s="83"/>
      <c r="T620" s="83"/>
      <c r="U620" s="83">
        <v>35</v>
      </c>
      <c r="V620" s="83"/>
      <c r="W620" s="83"/>
      <c r="X620" s="83"/>
      <c r="Y620" s="83">
        <v>3</v>
      </c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>
        <v>10</v>
      </c>
    </row>
    <row r="621" spans="2:44" ht="14.25">
      <c r="B621" s="81" t="s">
        <v>304</v>
      </c>
      <c r="C621" s="82" t="s">
        <v>962</v>
      </c>
      <c r="D621" s="96">
        <f t="shared" si="67"/>
        <v>42</v>
      </c>
      <c r="E621" s="159">
        <f t="shared" si="68"/>
        <v>3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>
        <v>6</v>
      </c>
      <c r="V621" s="83"/>
      <c r="W621" s="83"/>
      <c r="X621" s="83"/>
      <c r="Y621" s="83">
        <v>5</v>
      </c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>
        <v>31</v>
      </c>
    </row>
    <row r="622" spans="2:44" ht="14.25">
      <c r="B622" s="81" t="s">
        <v>305</v>
      </c>
      <c r="C622" s="82" t="s">
        <v>306</v>
      </c>
      <c r="D622" s="96">
        <f t="shared" si="67"/>
        <v>7</v>
      </c>
      <c r="E622" s="159">
        <f t="shared" si="68"/>
        <v>1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>
        <v>7</v>
      </c>
    </row>
    <row r="623" spans="2:44" ht="14.25">
      <c r="B623" s="81" t="s">
        <v>307</v>
      </c>
      <c r="C623" s="82" t="s">
        <v>964</v>
      </c>
      <c r="D623" s="96">
        <f t="shared" si="67"/>
        <v>2</v>
      </c>
      <c r="E623" s="159">
        <f t="shared" si="68"/>
        <v>1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>
        <v>2</v>
      </c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</row>
    <row r="624" spans="2:44" ht="14.25">
      <c r="B624" s="81" t="s">
        <v>308</v>
      </c>
      <c r="C624" s="82" t="s">
        <v>309</v>
      </c>
      <c r="D624" s="96">
        <f t="shared" si="67"/>
        <v>53</v>
      </c>
      <c r="E624" s="159">
        <f t="shared" si="68"/>
        <v>8</v>
      </c>
      <c r="F624" s="83"/>
      <c r="G624" s="83"/>
      <c r="H624" s="83"/>
      <c r="I624" s="83"/>
      <c r="J624" s="83">
        <v>1</v>
      </c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>
        <v>4</v>
      </c>
      <c r="V624" s="83"/>
      <c r="W624" s="83">
        <v>17</v>
      </c>
      <c r="X624" s="83"/>
      <c r="Y624" s="83">
        <v>13</v>
      </c>
      <c r="Z624" s="83"/>
      <c r="AA624" s="83"/>
      <c r="AB624" s="83">
        <v>2</v>
      </c>
      <c r="AC624" s="83"/>
      <c r="AD624" s="83"/>
      <c r="AE624" s="83"/>
      <c r="AF624" s="83">
        <v>1</v>
      </c>
      <c r="AG624" s="83"/>
      <c r="AH624" s="83"/>
      <c r="AI624" s="83">
        <v>2</v>
      </c>
      <c r="AJ624" s="83"/>
      <c r="AK624" s="83"/>
      <c r="AL624" s="83"/>
      <c r="AM624" s="83"/>
      <c r="AN624" s="83"/>
      <c r="AO624" s="83"/>
      <c r="AP624" s="83"/>
      <c r="AQ624" s="83"/>
      <c r="AR624" s="83">
        <v>13</v>
      </c>
    </row>
    <row r="625" spans="2:44" ht="14.25">
      <c r="B625" s="81" t="s">
        <v>310</v>
      </c>
      <c r="C625" s="82" t="s">
        <v>311</v>
      </c>
      <c r="D625" s="96">
        <f t="shared" si="67"/>
        <v>4</v>
      </c>
      <c r="E625" s="159">
        <f t="shared" si="68"/>
        <v>1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>
        <v>4</v>
      </c>
    </row>
    <row r="626" spans="2:44" ht="14.25">
      <c r="B626" s="81" t="s">
        <v>312</v>
      </c>
      <c r="C626" s="82" t="s">
        <v>313</v>
      </c>
      <c r="D626" s="96">
        <f t="shared" si="67"/>
        <v>0</v>
      </c>
      <c r="E626" s="159">
        <f t="shared" si="68"/>
        <v>0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</row>
    <row r="627" spans="2:44" ht="14.25">
      <c r="B627" s="81" t="s">
        <v>314</v>
      </c>
      <c r="C627" s="82" t="s">
        <v>315</v>
      </c>
      <c r="D627" s="96">
        <f t="shared" si="67"/>
        <v>7</v>
      </c>
      <c r="E627" s="159">
        <f t="shared" si="68"/>
        <v>3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>
        <v>1</v>
      </c>
      <c r="V627" s="83"/>
      <c r="W627" s="83"/>
      <c r="X627" s="83"/>
      <c r="Y627" s="83">
        <v>3</v>
      </c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>
        <v>3</v>
      </c>
    </row>
    <row r="628" spans="2:44" ht="15" thickBot="1">
      <c r="B628" s="81" t="s">
        <v>316</v>
      </c>
      <c r="C628" s="82" t="s">
        <v>317</v>
      </c>
      <c r="D628" s="96">
        <f t="shared" si="67"/>
        <v>0</v>
      </c>
      <c r="E628" s="159">
        <f t="shared" si="68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</row>
    <row r="629" spans="2:44" ht="15" hidden="1" thickBot="1">
      <c r="B629" s="81"/>
      <c r="C629" s="82"/>
      <c r="D629" s="96">
        <f t="shared" si="67"/>
        <v>0</v>
      </c>
      <c r="E629" s="159">
        <f t="shared" si="68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</row>
    <row r="630" spans="2:44" ht="15" hidden="1" thickBot="1">
      <c r="B630" s="81"/>
      <c r="C630" s="82"/>
      <c r="D630" s="96">
        <f t="shared" si="67"/>
        <v>0</v>
      </c>
      <c r="E630" s="159">
        <f t="shared" si="68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</row>
    <row r="631" spans="2:44" ht="15" hidden="1" thickBot="1">
      <c r="B631" s="81"/>
      <c r="C631" s="82"/>
      <c r="D631" s="96">
        <f t="shared" si="67"/>
        <v>0</v>
      </c>
      <c r="E631" s="159">
        <f t="shared" si="68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</row>
    <row r="632" spans="2:44" ht="15" hidden="1" thickBot="1">
      <c r="B632" s="81"/>
      <c r="C632" s="82"/>
      <c r="D632" s="96">
        <f t="shared" si="67"/>
        <v>0</v>
      </c>
      <c r="E632" s="159">
        <f t="shared" si="68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</row>
    <row r="633" spans="2:44" ht="15" hidden="1" thickBot="1">
      <c r="B633" s="81"/>
      <c r="C633" s="82"/>
      <c r="D633" s="96">
        <f t="shared" si="67"/>
        <v>0</v>
      </c>
      <c r="E633" s="159">
        <f t="shared" si="68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</row>
    <row r="634" spans="2:44" ht="15" hidden="1" thickBot="1">
      <c r="B634" s="81"/>
      <c r="C634" s="82"/>
      <c r="D634" s="96">
        <f t="shared" si="67"/>
        <v>0</v>
      </c>
      <c r="E634" s="159">
        <f t="shared" si="68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</row>
    <row r="635" spans="2:44" ht="15" hidden="1" thickBot="1">
      <c r="B635" s="81"/>
      <c r="C635" s="82"/>
      <c r="D635" s="96">
        <f t="shared" si="67"/>
        <v>0</v>
      </c>
      <c r="E635" s="159">
        <f t="shared" si="68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</row>
    <row r="636" spans="2:44" ht="15" hidden="1" thickBot="1">
      <c r="B636" s="84"/>
      <c r="C636" s="85"/>
      <c r="D636" s="97">
        <f t="shared" si="67"/>
        <v>0</v>
      </c>
      <c r="E636" s="160">
        <f t="shared" si="68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</row>
    <row r="637" spans="2:44" ht="15" thickBot="1">
      <c r="B637" s="58"/>
      <c r="C637" s="3" t="s">
        <v>799</v>
      </c>
      <c r="D637" s="87">
        <f>SUM(D599:D636)</f>
        <v>652</v>
      </c>
      <c r="E637" s="167"/>
      <c r="F637" s="87">
        <f>SUM(F599:F636)</f>
        <v>4</v>
      </c>
      <c r="G637" s="87">
        <f aca="true" t="shared" si="69" ref="G637:AQ637">SUM(G599:G636)</f>
        <v>2</v>
      </c>
      <c r="H637" s="87">
        <f t="shared" si="69"/>
        <v>0</v>
      </c>
      <c r="I637" s="87">
        <f t="shared" si="69"/>
        <v>0</v>
      </c>
      <c r="J637" s="87">
        <f t="shared" si="69"/>
        <v>9</v>
      </c>
      <c r="K637" s="87">
        <f t="shared" si="69"/>
        <v>0</v>
      </c>
      <c r="L637" s="87">
        <f t="shared" si="69"/>
        <v>4</v>
      </c>
      <c r="M637" s="87">
        <f t="shared" si="69"/>
        <v>0</v>
      </c>
      <c r="N637" s="87">
        <f t="shared" si="69"/>
        <v>0</v>
      </c>
      <c r="O637" s="87">
        <f t="shared" si="69"/>
        <v>0</v>
      </c>
      <c r="P637" s="87">
        <f t="shared" si="69"/>
        <v>0</v>
      </c>
      <c r="Q637" s="87">
        <f t="shared" si="69"/>
        <v>0</v>
      </c>
      <c r="R637" s="87">
        <f t="shared" si="69"/>
        <v>4</v>
      </c>
      <c r="S637" s="87">
        <f t="shared" si="69"/>
        <v>0</v>
      </c>
      <c r="T637" s="87">
        <f t="shared" si="69"/>
        <v>0</v>
      </c>
      <c r="U637" s="87">
        <f t="shared" si="69"/>
        <v>106</v>
      </c>
      <c r="V637" s="87">
        <f t="shared" si="69"/>
        <v>0</v>
      </c>
      <c r="W637" s="87">
        <f t="shared" si="69"/>
        <v>27</v>
      </c>
      <c r="X637" s="87">
        <f t="shared" si="69"/>
        <v>0</v>
      </c>
      <c r="Y637" s="87">
        <f t="shared" si="69"/>
        <v>174</v>
      </c>
      <c r="Z637" s="87">
        <f t="shared" si="69"/>
        <v>0</v>
      </c>
      <c r="AA637" s="87">
        <f t="shared" si="69"/>
        <v>0</v>
      </c>
      <c r="AB637" s="87">
        <f t="shared" si="69"/>
        <v>2</v>
      </c>
      <c r="AC637" s="87">
        <f t="shared" si="69"/>
        <v>0</v>
      </c>
      <c r="AD637" s="87">
        <f t="shared" si="69"/>
        <v>0</v>
      </c>
      <c r="AE637" s="87">
        <f t="shared" si="69"/>
        <v>3</v>
      </c>
      <c r="AF637" s="87">
        <f t="shared" si="69"/>
        <v>1</v>
      </c>
      <c r="AG637" s="87">
        <f t="shared" si="69"/>
        <v>5</v>
      </c>
      <c r="AH637" s="87">
        <f t="shared" si="69"/>
        <v>0</v>
      </c>
      <c r="AI637" s="87">
        <f t="shared" si="69"/>
        <v>5</v>
      </c>
      <c r="AJ637" s="87">
        <f t="shared" si="69"/>
        <v>0</v>
      </c>
      <c r="AK637" s="87">
        <f t="shared" si="69"/>
        <v>0</v>
      </c>
      <c r="AL637" s="87">
        <f t="shared" si="69"/>
        <v>0</v>
      </c>
      <c r="AM637" s="87">
        <f t="shared" si="69"/>
        <v>0</v>
      </c>
      <c r="AN637" s="87">
        <f t="shared" si="69"/>
        <v>0</v>
      </c>
      <c r="AO637" s="87">
        <f t="shared" si="69"/>
        <v>0</v>
      </c>
      <c r="AP637" s="87">
        <f t="shared" si="69"/>
        <v>0</v>
      </c>
      <c r="AQ637" s="87">
        <f t="shared" si="69"/>
        <v>0</v>
      </c>
      <c r="AR637" s="87">
        <f>SUM(AR599:AR636)</f>
        <v>306</v>
      </c>
    </row>
    <row r="638" spans="1:44" s="114" customFormat="1" ht="16.5" thickBot="1">
      <c r="A638" s="75"/>
      <c r="B638" s="94"/>
      <c r="C638" s="16" t="s">
        <v>800</v>
      </c>
      <c r="D638" s="115">
        <f>D637+D597+D568+D487+D431</f>
        <v>1463</v>
      </c>
      <c r="E638" s="165"/>
      <c r="F638" s="115">
        <f aca="true" t="shared" si="70" ref="F638:AK638">F637+F597+F568+F487+F431</f>
        <v>53</v>
      </c>
      <c r="G638" s="115">
        <f t="shared" si="70"/>
        <v>2</v>
      </c>
      <c r="H638" s="115">
        <f t="shared" si="70"/>
        <v>10</v>
      </c>
      <c r="I638" s="115">
        <f t="shared" si="70"/>
        <v>10</v>
      </c>
      <c r="J638" s="115">
        <f t="shared" si="70"/>
        <v>24</v>
      </c>
      <c r="K638" s="115">
        <f t="shared" si="70"/>
        <v>0</v>
      </c>
      <c r="L638" s="115">
        <f t="shared" si="70"/>
        <v>29</v>
      </c>
      <c r="M638" s="115">
        <f t="shared" si="70"/>
        <v>1</v>
      </c>
      <c r="N638" s="115">
        <f t="shared" si="70"/>
        <v>5</v>
      </c>
      <c r="O638" s="115">
        <f t="shared" si="70"/>
        <v>0</v>
      </c>
      <c r="P638" s="115">
        <f t="shared" si="70"/>
        <v>11</v>
      </c>
      <c r="Q638" s="115">
        <f t="shared" si="70"/>
        <v>8</v>
      </c>
      <c r="R638" s="115">
        <f t="shared" si="70"/>
        <v>8</v>
      </c>
      <c r="S638" s="115">
        <f t="shared" si="70"/>
        <v>0</v>
      </c>
      <c r="T638" s="115">
        <f t="shared" si="70"/>
        <v>4</v>
      </c>
      <c r="U638" s="115">
        <f t="shared" si="70"/>
        <v>353</v>
      </c>
      <c r="V638" s="115">
        <f t="shared" si="70"/>
        <v>0</v>
      </c>
      <c r="W638" s="115">
        <f t="shared" si="70"/>
        <v>207</v>
      </c>
      <c r="X638" s="115">
        <f t="shared" si="70"/>
        <v>0</v>
      </c>
      <c r="Y638" s="115">
        <f t="shared" si="70"/>
        <v>266</v>
      </c>
      <c r="Z638" s="115">
        <f t="shared" si="70"/>
        <v>0</v>
      </c>
      <c r="AA638" s="115">
        <f t="shared" si="70"/>
        <v>0</v>
      </c>
      <c r="AB638" s="115">
        <f t="shared" si="70"/>
        <v>14</v>
      </c>
      <c r="AC638" s="115">
        <f t="shared" si="70"/>
        <v>0</v>
      </c>
      <c r="AD638" s="115">
        <f t="shared" si="70"/>
        <v>0</v>
      </c>
      <c r="AE638" s="115">
        <f t="shared" si="70"/>
        <v>5</v>
      </c>
      <c r="AF638" s="115">
        <f t="shared" si="70"/>
        <v>7</v>
      </c>
      <c r="AG638" s="115">
        <f t="shared" si="70"/>
        <v>34</v>
      </c>
      <c r="AH638" s="115">
        <f t="shared" si="70"/>
        <v>0</v>
      </c>
      <c r="AI638" s="115">
        <f t="shared" si="70"/>
        <v>22</v>
      </c>
      <c r="AJ638" s="115">
        <f t="shared" si="70"/>
        <v>15</v>
      </c>
      <c r="AK638" s="115">
        <f t="shared" si="70"/>
        <v>1</v>
      </c>
      <c r="AL638" s="115">
        <f aca="true" t="shared" si="71" ref="AL638:AQ638">AL637+AL597+AL568+AL487+AL431</f>
        <v>4</v>
      </c>
      <c r="AM638" s="115">
        <f t="shared" si="71"/>
        <v>0</v>
      </c>
      <c r="AN638" s="115">
        <f t="shared" si="71"/>
        <v>0</v>
      </c>
      <c r="AO638" s="115">
        <f t="shared" si="71"/>
        <v>0</v>
      </c>
      <c r="AP638" s="115">
        <f t="shared" si="71"/>
        <v>0</v>
      </c>
      <c r="AQ638" s="115">
        <f t="shared" si="71"/>
        <v>0</v>
      </c>
      <c r="AR638" s="115">
        <f>AR637+AR597+AR568+AR487+AR431</f>
        <v>370</v>
      </c>
    </row>
    <row r="639" spans="2:44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</row>
    <row r="640" spans="1:5" s="114" customFormat="1" ht="16.5" thickBot="1">
      <c r="A640" s="75"/>
      <c r="B640" s="94"/>
      <c r="C640" s="16" t="s">
        <v>318</v>
      </c>
      <c r="D640" s="165"/>
      <c r="E640" s="165"/>
    </row>
    <row r="641" spans="2:44" ht="14.25">
      <c r="B641" s="78" t="s">
        <v>318</v>
      </c>
      <c r="C641" s="79" t="s">
        <v>319</v>
      </c>
      <c r="D641" s="95">
        <f aca="true" t="shared" si="72" ref="D641:D655">SUM(F641:AR641)</f>
        <v>0</v>
      </c>
      <c r="E641" s="158">
        <f aca="true" t="shared" si="73" ref="E641:E655">COUNT(F641:AR641)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</row>
    <row r="642" spans="2:44" ht="14.25">
      <c r="B642" s="81" t="s">
        <v>320</v>
      </c>
      <c r="C642" s="82" t="s">
        <v>321</v>
      </c>
      <c r="D642" s="96">
        <f t="shared" si="72"/>
        <v>0</v>
      </c>
      <c r="E642" s="159">
        <f t="shared" si="73"/>
        <v>0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</row>
    <row r="643" spans="2:44" ht="14.25">
      <c r="B643" s="81" t="s">
        <v>322</v>
      </c>
      <c r="C643" s="82" t="s">
        <v>323</v>
      </c>
      <c r="D643" s="96">
        <f t="shared" si="72"/>
        <v>0</v>
      </c>
      <c r="E643" s="159">
        <f t="shared" si="73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</row>
    <row r="644" spans="2:44" ht="14.25">
      <c r="B644" s="81" t="s">
        <v>324</v>
      </c>
      <c r="C644" s="82" t="s">
        <v>325</v>
      </c>
      <c r="D644" s="96">
        <f t="shared" si="72"/>
        <v>0</v>
      </c>
      <c r="E644" s="159">
        <f t="shared" si="73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</row>
    <row r="645" spans="2:44" ht="14.25">
      <c r="B645" s="81" t="s">
        <v>326</v>
      </c>
      <c r="C645" s="82" t="s">
        <v>327</v>
      </c>
      <c r="D645" s="96">
        <f t="shared" si="72"/>
        <v>0</v>
      </c>
      <c r="E645" s="159">
        <f t="shared" si="73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</row>
    <row r="646" spans="2:44" ht="14.25">
      <c r="B646" s="81" t="s">
        <v>328</v>
      </c>
      <c r="C646" s="82" t="s">
        <v>329</v>
      </c>
      <c r="D646" s="96">
        <f t="shared" si="72"/>
        <v>0</v>
      </c>
      <c r="E646" s="159">
        <f t="shared" si="73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</row>
    <row r="647" spans="2:44" ht="14.25">
      <c r="B647" s="81" t="s">
        <v>330</v>
      </c>
      <c r="C647" s="82" t="s">
        <v>331</v>
      </c>
      <c r="D647" s="96">
        <f t="shared" si="72"/>
        <v>1</v>
      </c>
      <c r="E647" s="159">
        <f t="shared" si="73"/>
        <v>1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>
        <v>1</v>
      </c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</row>
    <row r="648" spans="2:44" ht="14.25">
      <c r="B648" s="81" t="s">
        <v>332</v>
      </c>
      <c r="C648" s="82" t="s">
        <v>333</v>
      </c>
      <c r="D648" s="96">
        <f t="shared" si="72"/>
        <v>0</v>
      </c>
      <c r="E648" s="159">
        <f t="shared" si="73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</row>
    <row r="649" spans="2:44" ht="14.25">
      <c r="B649" s="81" t="s">
        <v>334</v>
      </c>
      <c r="C649" s="82" t="s">
        <v>335</v>
      </c>
      <c r="D649" s="96">
        <f t="shared" si="72"/>
        <v>2</v>
      </c>
      <c r="E649" s="159">
        <f t="shared" si="73"/>
        <v>2</v>
      </c>
      <c r="F649" s="83"/>
      <c r="G649" s="83"/>
      <c r="H649" s="83"/>
      <c r="I649" s="83"/>
      <c r="J649" s="83"/>
      <c r="K649" s="83"/>
      <c r="L649" s="83">
        <v>1</v>
      </c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>
        <v>1</v>
      </c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</row>
    <row r="650" spans="2:44" ht="14.25">
      <c r="B650" s="81" t="s">
        <v>336</v>
      </c>
      <c r="C650" s="82" t="s">
        <v>337</v>
      </c>
      <c r="D650" s="96">
        <f t="shared" si="72"/>
        <v>0</v>
      </c>
      <c r="E650" s="159">
        <f t="shared" si="73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</row>
    <row r="651" spans="2:44" ht="14.25">
      <c r="B651" s="81" t="s">
        <v>338</v>
      </c>
      <c r="C651" s="82" t="s">
        <v>339</v>
      </c>
      <c r="D651" s="96">
        <f t="shared" si="72"/>
        <v>0</v>
      </c>
      <c r="E651" s="159">
        <f t="shared" si="73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</row>
    <row r="652" spans="2:44" ht="14.25">
      <c r="B652" s="81" t="s">
        <v>340</v>
      </c>
      <c r="C652" s="82" t="s">
        <v>341</v>
      </c>
      <c r="D652" s="96">
        <f t="shared" si="72"/>
        <v>0</v>
      </c>
      <c r="E652" s="159">
        <f t="shared" si="73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</row>
    <row r="653" spans="2:44" ht="15" thickBot="1">
      <c r="B653" s="81" t="s">
        <v>342</v>
      </c>
      <c r="C653" s="82" t="s">
        <v>343</v>
      </c>
      <c r="D653" s="96">
        <f t="shared" si="72"/>
        <v>1</v>
      </c>
      <c r="E653" s="159">
        <f t="shared" si="73"/>
        <v>1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>
        <v>1</v>
      </c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</row>
    <row r="654" spans="2:44" ht="15" hidden="1" thickBot="1">
      <c r="B654" s="81"/>
      <c r="C654" s="82"/>
      <c r="D654" s="96">
        <f t="shared" si="72"/>
        <v>0</v>
      </c>
      <c r="E654" s="159">
        <f t="shared" si="73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</row>
    <row r="655" spans="2:44" ht="15" hidden="1" thickBot="1">
      <c r="B655" s="84"/>
      <c r="C655" s="85"/>
      <c r="D655" s="97">
        <f t="shared" si="72"/>
        <v>0</v>
      </c>
      <c r="E655" s="160">
        <f t="shared" si="73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</row>
    <row r="656" spans="1:44" s="114" customFormat="1" ht="16.5" thickBot="1">
      <c r="A656" s="75"/>
      <c r="B656" s="94"/>
      <c r="C656" s="16" t="s">
        <v>344</v>
      </c>
      <c r="D656" s="116">
        <f>SUM(D641:D655)</f>
        <v>4</v>
      </c>
      <c r="E656" s="167"/>
      <c r="F656" s="115">
        <f>SUM(F641:F655)</f>
        <v>0</v>
      </c>
      <c r="G656" s="115">
        <f aca="true" t="shared" si="74" ref="G656:AQ656">SUM(G641:G655)</f>
        <v>0</v>
      </c>
      <c r="H656" s="115">
        <f t="shared" si="74"/>
        <v>0</v>
      </c>
      <c r="I656" s="115">
        <f t="shared" si="74"/>
        <v>0</v>
      </c>
      <c r="J656" s="115">
        <f t="shared" si="74"/>
        <v>0</v>
      </c>
      <c r="K656" s="115">
        <f t="shared" si="74"/>
        <v>0</v>
      </c>
      <c r="L656" s="115">
        <f t="shared" si="74"/>
        <v>1</v>
      </c>
      <c r="M656" s="115">
        <f t="shared" si="74"/>
        <v>0</v>
      </c>
      <c r="N656" s="115">
        <f t="shared" si="74"/>
        <v>0</v>
      </c>
      <c r="O656" s="115">
        <f t="shared" si="74"/>
        <v>0</v>
      </c>
      <c r="P656" s="115">
        <f t="shared" si="74"/>
        <v>0</v>
      </c>
      <c r="Q656" s="115">
        <f t="shared" si="74"/>
        <v>0</v>
      </c>
      <c r="R656" s="115">
        <f t="shared" si="74"/>
        <v>0</v>
      </c>
      <c r="S656" s="115">
        <f t="shared" si="74"/>
        <v>0</v>
      </c>
      <c r="T656" s="115">
        <f t="shared" si="74"/>
        <v>0</v>
      </c>
      <c r="U656" s="115">
        <f t="shared" si="74"/>
        <v>1</v>
      </c>
      <c r="V656" s="115">
        <f t="shared" si="74"/>
        <v>0</v>
      </c>
      <c r="W656" s="115">
        <f t="shared" si="74"/>
        <v>1</v>
      </c>
      <c r="X656" s="115">
        <f t="shared" si="74"/>
        <v>0</v>
      </c>
      <c r="Y656" s="115">
        <f t="shared" si="74"/>
        <v>0</v>
      </c>
      <c r="Z656" s="115">
        <f t="shared" si="74"/>
        <v>0</v>
      </c>
      <c r="AA656" s="115">
        <f t="shared" si="74"/>
        <v>0</v>
      </c>
      <c r="AB656" s="115">
        <f t="shared" si="74"/>
        <v>1</v>
      </c>
      <c r="AC656" s="115">
        <f t="shared" si="74"/>
        <v>0</v>
      </c>
      <c r="AD656" s="115">
        <f t="shared" si="74"/>
        <v>0</v>
      </c>
      <c r="AE656" s="115">
        <f t="shared" si="74"/>
        <v>0</v>
      </c>
      <c r="AF656" s="115">
        <f t="shared" si="74"/>
        <v>0</v>
      </c>
      <c r="AG656" s="115">
        <f t="shared" si="74"/>
        <v>0</v>
      </c>
      <c r="AH656" s="115">
        <f t="shared" si="74"/>
        <v>0</v>
      </c>
      <c r="AI656" s="115">
        <f t="shared" si="74"/>
        <v>0</v>
      </c>
      <c r="AJ656" s="115">
        <f t="shared" si="74"/>
        <v>0</v>
      </c>
      <c r="AK656" s="115">
        <f t="shared" si="74"/>
        <v>0</v>
      </c>
      <c r="AL656" s="115">
        <f t="shared" si="74"/>
        <v>0</v>
      </c>
      <c r="AM656" s="115">
        <f t="shared" si="74"/>
        <v>0</v>
      </c>
      <c r="AN656" s="115">
        <f t="shared" si="74"/>
        <v>0</v>
      </c>
      <c r="AO656" s="115">
        <f t="shared" si="74"/>
        <v>0</v>
      </c>
      <c r="AP656" s="115">
        <f t="shared" si="74"/>
        <v>0</v>
      </c>
      <c r="AQ656" s="115">
        <f t="shared" si="74"/>
        <v>0</v>
      </c>
      <c r="AR656" s="115">
        <f>SUM(AR641:AR655)</f>
        <v>0</v>
      </c>
    </row>
    <row r="657" spans="2:44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</row>
    <row r="658" spans="1:44" ht="16.5" thickBot="1">
      <c r="A658" s="17"/>
      <c r="B658" s="45"/>
      <c r="C658" s="112" t="s">
        <v>812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</row>
    <row r="659" spans="1:44" ht="15" thickBot="1">
      <c r="A659" s="17"/>
      <c r="B659" s="89"/>
      <c r="C659" s="90" t="s">
        <v>813</v>
      </c>
      <c r="D659" s="42">
        <f>SUM(F659:AR659)</f>
        <v>4715</v>
      </c>
      <c r="E659" s="75"/>
      <c r="F659" s="172"/>
      <c r="G659" s="172">
        <v>149</v>
      </c>
      <c r="H659" s="172">
        <v>131</v>
      </c>
      <c r="I659" s="172">
        <v>116</v>
      </c>
      <c r="J659" s="172">
        <v>92</v>
      </c>
      <c r="K659" s="172"/>
      <c r="L659" s="172">
        <v>178</v>
      </c>
      <c r="M659" s="172">
        <v>125</v>
      </c>
      <c r="N659" s="172">
        <v>16</v>
      </c>
      <c r="O659" s="172">
        <v>22</v>
      </c>
      <c r="P659" s="172">
        <v>151</v>
      </c>
      <c r="Q659" s="172">
        <v>39</v>
      </c>
      <c r="R659" s="172">
        <v>12</v>
      </c>
      <c r="S659" s="172">
        <v>49</v>
      </c>
      <c r="T659" s="172">
        <v>72</v>
      </c>
      <c r="U659" s="172">
        <v>58</v>
      </c>
      <c r="V659" s="172"/>
      <c r="W659" s="172">
        <v>17</v>
      </c>
      <c r="X659" s="172"/>
      <c r="Y659" s="172">
        <v>46</v>
      </c>
      <c r="Z659" s="172">
        <v>440</v>
      </c>
      <c r="AA659" s="172">
        <v>379</v>
      </c>
      <c r="AB659" s="172">
        <v>354</v>
      </c>
      <c r="AC659" s="172">
        <v>91</v>
      </c>
      <c r="AD659" s="172">
        <v>263</v>
      </c>
      <c r="AE659" s="172">
        <v>463</v>
      </c>
      <c r="AF659" s="172">
        <v>318</v>
      </c>
      <c r="AG659" s="172">
        <v>95</v>
      </c>
      <c r="AH659" s="172">
        <v>2</v>
      </c>
      <c r="AI659" s="172">
        <v>207</v>
      </c>
      <c r="AJ659" s="172">
        <v>215</v>
      </c>
      <c r="AK659" s="172">
        <v>197</v>
      </c>
      <c r="AL659" s="172">
        <v>284</v>
      </c>
      <c r="AM659" s="172"/>
      <c r="AN659" s="172"/>
      <c r="AO659" s="172"/>
      <c r="AP659" s="172"/>
      <c r="AQ659" s="172"/>
      <c r="AR659" s="172">
        <v>134</v>
      </c>
    </row>
    <row r="660" spans="1:44" s="114" customFormat="1" ht="16.5" thickBot="1">
      <c r="A660" s="17"/>
      <c r="B660" s="117"/>
      <c r="C660" s="46" t="s">
        <v>814</v>
      </c>
      <c r="D660" s="47">
        <f>SUM(D659)</f>
        <v>4715</v>
      </c>
      <c r="E660" s="165"/>
      <c r="F660" s="47">
        <v>62</v>
      </c>
      <c r="G660" s="47">
        <f aca="true" t="shared" si="75" ref="G660:AR660">SUM(G659)</f>
        <v>149</v>
      </c>
      <c r="H660" s="47">
        <f t="shared" si="75"/>
        <v>131</v>
      </c>
      <c r="I660" s="47">
        <f t="shared" si="75"/>
        <v>116</v>
      </c>
      <c r="J660" s="47">
        <f t="shared" si="75"/>
        <v>92</v>
      </c>
      <c r="K660" s="47">
        <f t="shared" si="75"/>
        <v>0</v>
      </c>
      <c r="L660" s="47">
        <f t="shared" si="75"/>
        <v>178</v>
      </c>
      <c r="M660" s="47">
        <f t="shared" si="75"/>
        <v>125</v>
      </c>
      <c r="N660" s="47">
        <f t="shared" si="75"/>
        <v>16</v>
      </c>
      <c r="O660" s="47">
        <f t="shared" si="75"/>
        <v>22</v>
      </c>
      <c r="P660" s="47">
        <f t="shared" si="75"/>
        <v>151</v>
      </c>
      <c r="Q660" s="47">
        <f t="shared" si="75"/>
        <v>39</v>
      </c>
      <c r="R660" s="47">
        <f t="shared" si="75"/>
        <v>12</v>
      </c>
      <c r="S660" s="47">
        <f t="shared" si="75"/>
        <v>49</v>
      </c>
      <c r="T660" s="47">
        <f t="shared" si="75"/>
        <v>72</v>
      </c>
      <c r="U660" s="47">
        <f t="shared" si="75"/>
        <v>58</v>
      </c>
      <c r="V660" s="47">
        <f t="shared" si="75"/>
        <v>0</v>
      </c>
      <c r="W660" s="47">
        <f t="shared" si="75"/>
        <v>17</v>
      </c>
      <c r="X660" s="47">
        <f t="shared" si="75"/>
        <v>0</v>
      </c>
      <c r="Y660" s="47">
        <f t="shared" si="75"/>
        <v>46</v>
      </c>
      <c r="Z660" s="47">
        <f t="shared" si="75"/>
        <v>440</v>
      </c>
      <c r="AA660" s="47">
        <f t="shared" si="75"/>
        <v>379</v>
      </c>
      <c r="AB660" s="47">
        <f t="shared" si="75"/>
        <v>354</v>
      </c>
      <c r="AC660" s="47">
        <f t="shared" si="75"/>
        <v>91</v>
      </c>
      <c r="AD660" s="47">
        <f t="shared" si="75"/>
        <v>263</v>
      </c>
      <c r="AE660" s="47">
        <f t="shared" si="75"/>
        <v>463</v>
      </c>
      <c r="AF660" s="47">
        <f t="shared" si="75"/>
        <v>318</v>
      </c>
      <c r="AG660" s="47">
        <f t="shared" si="75"/>
        <v>95</v>
      </c>
      <c r="AH660" s="47">
        <f t="shared" si="75"/>
        <v>2</v>
      </c>
      <c r="AI660" s="47">
        <f t="shared" si="75"/>
        <v>207</v>
      </c>
      <c r="AJ660" s="47">
        <f t="shared" si="75"/>
        <v>215</v>
      </c>
      <c r="AK660" s="47">
        <f t="shared" si="75"/>
        <v>197</v>
      </c>
      <c r="AL660" s="47">
        <f t="shared" si="75"/>
        <v>284</v>
      </c>
      <c r="AM660" s="47">
        <f t="shared" si="75"/>
        <v>0</v>
      </c>
      <c r="AN660" s="47">
        <f t="shared" si="75"/>
        <v>0</v>
      </c>
      <c r="AO660" s="47">
        <f t="shared" si="75"/>
        <v>0</v>
      </c>
      <c r="AP660" s="47">
        <f t="shared" si="75"/>
        <v>0</v>
      </c>
      <c r="AQ660" s="47">
        <f t="shared" si="75"/>
        <v>0</v>
      </c>
      <c r="AR660" s="47">
        <f t="shared" si="75"/>
        <v>134</v>
      </c>
    </row>
    <row r="661" spans="1:44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</row>
    <row r="662" spans="1:44" s="114" customFormat="1" ht="16.5" thickBot="1">
      <c r="A662" s="17"/>
      <c r="B662" s="118"/>
      <c r="C662" s="112" t="s">
        <v>815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</row>
    <row r="663" spans="1:44" ht="15" thickBot="1">
      <c r="A663" s="17"/>
      <c r="B663" s="89"/>
      <c r="C663" s="90" t="s">
        <v>816</v>
      </c>
      <c r="D663" s="42">
        <f>SUM(F663:AR663)</f>
        <v>10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>
        <v>8</v>
      </c>
      <c r="X663" s="171"/>
      <c r="Y663" s="171">
        <v>2</v>
      </c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/>
      <c r="AL663" s="171"/>
      <c r="AM663" s="171"/>
      <c r="AN663" s="171"/>
      <c r="AO663" s="171"/>
      <c r="AP663" s="171"/>
      <c r="AQ663" s="171"/>
      <c r="AR663" s="171"/>
    </row>
    <row r="664" spans="1:44" s="114" customFormat="1" ht="16.5" thickBot="1">
      <c r="A664" s="17"/>
      <c r="B664" s="117"/>
      <c r="C664" s="46" t="s">
        <v>817</v>
      </c>
      <c r="D664" s="47">
        <f>SUM(D663)</f>
        <v>10</v>
      </c>
      <c r="E664" s="165"/>
      <c r="F664" s="47">
        <f>SUM(F663)</f>
        <v>0</v>
      </c>
      <c r="G664" s="47">
        <f aca="true" t="shared" si="76" ref="G664:AR664">SUM(G663)</f>
        <v>0</v>
      </c>
      <c r="H664" s="47">
        <f t="shared" si="76"/>
        <v>0</v>
      </c>
      <c r="I664" s="47">
        <f t="shared" si="76"/>
        <v>0</v>
      </c>
      <c r="J664" s="47">
        <f t="shared" si="76"/>
        <v>0</v>
      </c>
      <c r="K664" s="47">
        <f t="shared" si="76"/>
        <v>0</v>
      </c>
      <c r="L664" s="47">
        <f t="shared" si="76"/>
        <v>0</v>
      </c>
      <c r="M664" s="47">
        <f t="shared" si="76"/>
        <v>0</v>
      </c>
      <c r="N664" s="47">
        <f t="shared" si="76"/>
        <v>0</v>
      </c>
      <c r="O664" s="47">
        <f t="shared" si="76"/>
        <v>0</v>
      </c>
      <c r="P664" s="47">
        <f t="shared" si="76"/>
        <v>0</v>
      </c>
      <c r="Q664" s="47">
        <f t="shared" si="76"/>
        <v>0</v>
      </c>
      <c r="R664" s="47">
        <f t="shared" si="76"/>
        <v>0</v>
      </c>
      <c r="S664" s="47">
        <f t="shared" si="76"/>
        <v>0</v>
      </c>
      <c r="T664" s="47">
        <f t="shared" si="76"/>
        <v>0</v>
      </c>
      <c r="U664" s="47">
        <f t="shared" si="76"/>
        <v>0</v>
      </c>
      <c r="V664" s="47">
        <f t="shared" si="76"/>
        <v>0</v>
      </c>
      <c r="W664" s="47">
        <f t="shared" si="76"/>
        <v>8</v>
      </c>
      <c r="X664" s="47">
        <f t="shared" si="76"/>
        <v>0</v>
      </c>
      <c r="Y664" s="47">
        <f t="shared" si="76"/>
        <v>2</v>
      </c>
      <c r="Z664" s="47">
        <f t="shared" si="76"/>
        <v>0</v>
      </c>
      <c r="AA664" s="47">
        <f t="shared" si="76"/>
        <v>0</v>
      </c>
      <c r="AB664" s="47">
        <f t="shared" si="76"/>
        <v>0</v>
      </c>
      <c r="AC664" s="47">
        <f t="shared" si="76"/>
        <v>0</v>
      </c>
      <c r="AD664" s="47">
        <f t="shared" si="76"/>
        <v>0</v>
      </c>
      <c r="AE664" s="47">
        <f t="shared" si="76"/>
        <v>0</v>
      </c>
      <c r="AF664" s="47">
        <f t="shared" si="76"/>
        <v>0</v>
      </c>
      <c r="AG664" s="47">
        <f t="shared" si="76"/>
        <v>0</v>
      </c>
      <c r="AH664" s="47">
        <f t="shared" si="76"/>
        <v>0</v>
      </c>
      <c r="AI664" s="47">
        <f t="shared" si="76"/>
        <v>0</v>
      </c>
      <c r="AJ664" s="47">
        <f t="shared" si="76"/>
        <v>0</v>
      </c>
      <c r="AK664" s="47">
        <f t="shared" si="76"/>
        <v>0</v>
      </c>
      <c r="AL664" s="47">
        <f t="shared" si="76"/>
        <v>0</v>
      </c>
      <c r="AM664" s="47">
        <f t="shared" si="76"/>
        <v>0</v>
      </c>
      <c r="AN664" s="47">
        <f t="shared" si="76"/>
        <v>0</v>
      </c>
      <c r="AO664" s="47">
        <f t="shared" si="76"/>
        <v>0</v>
      </c>
      <c r="AP664" s="47">
        <f t="shared" si="76"/>
        <v>0</v>
      </c>
      <c r="AQ664" s="47">
        <f t="shared" si="76"/>
        <v>0</v>
      </c>
      <c r="AR664" s="47">
        <f t="shared" si="76"/>
        <v>0</v>
      </c>
    </row>
    <row r="665" spans="2:44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</row>
    <row r="666" spans="1:5" s="114" customFormat="1" ht="16.5" hidden="1" thickBot="1">
      <c r="A666" s="113"/>
      <c r="B666" s="94"/>
      <c r="C666" s="16" t="s">
        <v>345</v>
      </c>
      <c r="D666" s="165"/>
      <c r="E666" s="165"/>
    </row>
    <row r="667" spans="2:44" ht="15" hidden="1" thickBot="1">
      <c r="B667" s="78" t="s">
        <v>346</v>
      </c>
      <c r="C667" s="79" t="s">
        <v>347</v>
      </c>
      <c r="D667" s="95">
        <f aca="true" t="shared" si="77" ref="D667:D698">SUM(F667:AR667)</f>
        <v>0</v>
      </c>
      <c r="E667" s="158">
        <f aca="true" t="shared" si="78" ref="E667:E698">COUNT(F667:AR667)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</row>
    <row r="668" spans="2:44" ht="15" hidden="1" thickBot="1">
      <c r="B668" s="81" t="s">
        <v>348</v>
      </c>
      <c r="C668" s="82" t="s">
        <v>349</v>
      </c>
      <c r="D668" s="96">
        <f t="shared" si="77"/>
        <v>0</v>
      </c>
      <c r="E668" s="159">
        <f t="shared" si="78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</row>
    <row r="669" spans="2:44" ht="15" hidden="1" thickBot="1">
      <c r="B669" s="81" t="s">
        <v>350</v>
      </c>
      <c r="C669" s="82" t="s">
        <v>351</v>
      </c>
      <c r="D669" s="96">
        <f t="shared" si="77"/>
        <v>0</v>
      </c>
      <c r="E669" s="159">
        <f t="shared" si="78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</row>
    <row r="670" spans="2:44" ht="15" hidden="1" thickBot="1">
      <c r="B670" s="81" t="s">
        <v>352</v>
      </c>
      <c r="C670" s="82" t="s">
        <v>353</v>
      </c>
      <c r="D670" s="96">
        <f t="shared" si="77"/>
        <v>0</v>
      </c>
      <c r="E670" s="159">
        <f t="shared" si="78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</row>
    <row r="671" spans="2:44" ht="15" hidden="1" thickBot="1">
      <c r="B671" s="81" t="s">
        <v>354</v>
      </c>
      <c r="C671" s="82" t="s">
        <v>355</v>
      </c>
      <c r="D671" s="96">
        <f t="shared" si="77"/>
        <v>0</v>
      </c>
      <c r="E671" s="159">
        <f t="shared" si="78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</row>
    <row r="672" spans="2:44" ht="15" hidden="1" thickBot="1">
      <c r="B672" s="81" t="s">
        <v>356</v>
      </c>
      <c r="C672" s="82" t="s">
        <v>357</v>
      </c>
      <c r="D672" s="96">
        <f t="shared" si="77"/>
        <v>0</v>
      </c>
      <c r="E672" s="159">
        <f t="shared" si="78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</row>
    <row r="673" spans="2:44" ht="15" hidden="1" thickBot="1">
      <c r="B673" s="81" t="s">
        <v>358</v>
      </c>
      <c r="C673" s="82" t="s">
        <v>359</v>
      </c>
      <c r="D673" s="96">
        <f t="shared" si="77"/>
        <v>0</v>
      </c>
      <c r="E673" s="159">
        <f t="shared" si="78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</row>
    <row r="674" spans="2:44" ht="15" hidden="1" thickBot="1">
      <c r="B674" s="81" t="s">
        <v>360</v>
      </c>
      <c r="C674" s="82" t="s">
        <v>361</v>
      </c>
      <c r="D674" s="96">
        <f t="shared" si="77"/>
        <v>0</v>
      </c>
      <c r="E674" s="159">
        <f t="shared" si="78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</row>
    <row r="675" spans="2:44" ht="15" hidden="1" thickBot="1">
      <c r="B675" s="81" t="s">
        <v>362</v>
      </c>
      <c r="C675" s="82" t="s">
        <v>363</v>
      </c>
      <c r="D675" s="96">
        <f t="shared" si="77"/>
        <v>0</v>
      </c>
      <c r="E675" s="159">
        <f t="shared" si="78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</row>
    <row r="676" spans="2:44" ht="15" hidden="1" thickBot="1">
      <c r="B676" s="81" t="s">
        <v>364</v>
      </c>
      <c r="C676" s="82" t="s">
        <v>365</v>
      </c>
      <c r="D676" s="96">
        <f t="shared" si="77"/>
        <v>0</v>
      </c>
      <c r="E676" s="159">
        <f t="shared" si="78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</row>
    <row r="677" spans="2:44" ht="15" hidden="1" thickBot="1">
      <c r="B677" s="81" t="s">
        <v>366</v>
      </c>
      <c r="C677" s="82" t="s">
        <v>367</v>
      </c>
      <c r="D677" s="96">
        <f t="shared" si="77"/>
        <v>0</v>
      </c>
      <c r="E677" s="159">
        <f t="shared" si="78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</row>
    <row r="678" spans="2:44" ht="15" hidden="1" thickBot="1">
      <c r="B678" s="81" t="s">
        <v>368</v>
      </c>
      <c r="C678" s="82" t="s">
        <v>369</v>
      </c>
      <c r="D678" s="96">
        <f t="shared" si="77"/>
        <v>0</v>
      </c>
      <c r="E678" s="159">
        <f t="shared" si="7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</row>
    <row r="679" spans="2:44" ht="15" hidden="1" thickBot="1">
      <c r="B679" s="81" t="s">
        <v>370</v>
      </c>
      <c r="C679" s="82" t="s">
        <v>371</v>
      </c>
      <c r="D679" s="96">
        <f t="shared" si="77"/>
        <v>0</v>
      </c>
      <c r="E679" s="159">
        <f t="shared" si="78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</row>
    <row r="680" spans="2:44" ht="15" hidden="1" thickBot="1">
      <c r="B680" s="81" t="s">
        <v>372</v>
      </c>
      <c r="C680" s="82" t="s">
        <v>373</v>
      </c>
      <c r="D680" s="96">
        <f t="shared" si="77"/>
        <v>0</v>
      </c>
      <c r="E680" s="159">
        <f t="shared" si="78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</row>
    <row r="681" spans="2:44" ht="15" hidden="1" thickBot="1">
      <c r="B681" s="81" t="s">
        <v>374</v>
      </c>
      <c r="C681" s="82" t="s">
        <v>375</v>
      </c>
      <c r="D681" s="96">
        <f t="shared" si="77"/>
        <v>0</v>
      </c>
      <c r="E681" s="159">
        <f t="shared" si="78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</row>
    <row r="682" spans="2:44" ht="15" hidden="1" thickBot="1">
      <c r="B682" s="81" t="s">
        <v>376</v>
      </c>
      <c r="C682" s="82" t="s">
        <v>377</v>
      </c>
      <c r="D682" s="96">
        <f t="shared" si="77"/>
        <v>0</v>
      </c>
      <c r="E682" s="159">
        <f t="shared" si="78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</row>
    <row r="683" spans="2:44" ht="15" hidden="1" thickBot="1">
      <c r="B683" s="81" t="s">
        <v>378</v>
      </c>
      <c r="C683" s="82" t="s">
        <v>379</v>
      </c>
      <c r="D683" s="96">
        <f t="shared" si="77"/>
        <v>0</v>
      </c>
      <c r="E683" s="159">
        <f t="shared" si="78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</row>
    <row r="684" spans="2:44" ht="15" hidden="1" thickBot="1">
      <c r="B684" s="81" t="s">
        <v>380</v>
      </c>
      <c r="C684" s="82" t="s">
        <v>381</v>
      </c>
      <c r="D684" s="96">
        <f t="shared" si="77"/>
        <v>0</v>
      </c>
      <c r="E684" s="159">
        <f t="shared" si="78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</row>
    <row r="685" spans="2:44" ht="15" hidden="1" thickBot="1">
      <c r="B685" s="81" t="s">
        <v>382</v>
      </c>
      <c r="C685" s="82" t="s">
        <v>383</v>
      </c>
      <c r="D685" s="96">
        <f t="shared" si="77"/>
        <v>0</v>
      </c>
      <c r="E685" s="159">
        <f t="shared" si="78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</row>
    <row r="686" spans="2:44" ht="15" hidden="1" thickBot="1">
      <c r="B686" s="81" t="s">
        <v>384</v>
      </c>
      <c r="C686" s="82" t="s">
        <v>385</v>
      </c>
      <c r="D686" s="96">
        <f t="shared" si="77"/>
        <v>0</v>
      </c>
      <c r="E686" s="159">
        <f t="shared" si="78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</row>
    <row r="687" spans="2:44" ht="15" hidden="1" thickBot="1">
      <c r="B687" s="81" t="s">
        <v>386</v>
      </c>
      <c r="C687" s="82" t="s">
        <v>387</v>
      </c>
      <c r="D687" s="96">
        <f t="shared" si="77"/>
        <v>0</v>
      </c>
      <c r="E687" s="159">
        <f t="shared" si="78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</row>
    <row r="688" spans="2:44" ht="15" hidden="1" thickBot="1">
      <c r="B688" s="81" t="s">
        <v>388</v>
      </c>
      <c r="C688" s="82" t="s">
        <v>389</v>
      </c>
      <c r="D688" s="96">
        <f t="shared" si="77"/>
        <v>0</v>
      </c>
      <c r="E688" s="159">
        <f t="shared" si="78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</row>
    <row r="689" spans="2:44" ht="15" hidden="1" thickBot="1">
      <c r="B689" s="81" t="s">
        <v>390</v>
      </c>
      <c r="C689" s="82" t="s">
        <v>391</v>
      </c>
      <c r="D689" s="96">
        <f t="shared" si="77"/>
        <v>0</v>
      </c>
      <c r="E689" s="159">
        <f t="shared" si="78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</row>
    <row r="690" spans="2:44" ht="15" hidden="1" thickBot="1">
      <c r="B690" s="81" t="s">
        <v>392</v>
      </c>
      <c r="C690" s="82" t="s">
        <v>393</v>
      </c>
      <c r="D690" s="96">
        <f t="shared" si="77"/>
        <v>0</v>
      </c>
      <c r="E690" s="159">
        <f t="shared" si="78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</row>
    <row r="691" spans="2:44" ht="15" hidden="1" thickBot="1">
      <c r="B691" s="81" t="s">
        <v>394</v>
      </c>
      <c r="C691" s="82" t="s">
        <v>395</v>
      </c>
      <c r="D691" s="96">
        <f t="shared" si="77"/>
        <v>0</v>
      </c>
      <c r="E691" s="159">
        <f t="shared" si="78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</row>
    <row r="692" spans="2:44" ht="15" hidden="1" thickBot="1">
      <c r="B692" s="81" t="s">
        <v>396</v>
      </c>
      <c r="C692" s="82" t="s">
        <v>397</v>
      </c>
      <c r="D692" s="96">
        <f t="shared" si="77"/>
        <v>0</v>
      </c>
      <c r="E692" s="159">
        <f t="shared" si="78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</row>
    <row r="693" spans="2:44" ht="15" hidden="1" thickBot="1">
      <c r="B693" s="81" t="s">
        <v>398</v>
      </c>
      <c r="C693" s="82" t="s">
        <v>399</v>
      </c>
      <c r="D693" s="96">
        <f t="shared" si="77"/>
        <v>0</v>
      </c>
      <c r="E693" s="159">
        <f t="shared" si="78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</row>
    <row r="694" spans="2:44" ht="15" hidden="1" thickBot="1">
      <c r="B694" s="81" t="s">
        <v>400</v>
      </c>
      <c r="C694" s="82" t="s">
        <v>401</v>
      </c>
      <c r="D694" s="96">
        <f t="shared" si="77"/>
        <v>0</v>
      </c>
      <c r="E694" s="159">
        <f t="shared" si="78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</row>
    <row r="695" spans="2:44" ht="15" hidden="1" thickBot="1">
      <c r="B695" s="81" t="s">
        <v>402</v>
      </c>
      <c r="C695" s="82" t="s">
        <v>403</v>
      </c>
      <c r="D695" s="96">
        <f t="shared" si="77"/>
        <v>0</v>
      </c>
      <c r="E695" s="159">
        <f t="shared" si="78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</row>
    <row r="696" spans="2:44" ht="15" hidden="1" thickBot="1">
      <c r="B696" s="81" t="s">
        <v>404</v>
      </c>
      <c r="C696" s="82" t="s">
        <v>405</v>
      </c>
      <c r="D696" s="96">
        <f t="shared" si="77"/>
        <v>0</v>
      </c>
      <c r="E696" s="159">
        <f t="shared" si="78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</row>
    <row r="697" spans="2:44" ht="15" hidden="1" thickBot="1">
      <c r="B697" s="81" t="s">
        <v>406</v>
      </c>
      <c r="C697" s="82" t="s">
        <v>407</v>
      </c>
      <c r="D697" s="96">
        <f t="shared" si="77"/>
        <v>0</v>
      </c>
      <c r="E697" s="159">
        <f t="shared" si="78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</row>
    <row r="698" spans="2:44" ht="15" hidden="1" thickBot="1">
      <c r="B698" s="81" t="s">
        <v>408</v>
      </c>
      <c r="C698" s="82" t="s">
        <v>409</v>
      </c>
      <c r="D698" s="96">
        <f t="shared" si="77"/>
        <v>0</v>
      </c>
      <c r="E698" s="159">
        <f t="shared" si="78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</row>
    <row r="699" spans="2:44" ht="15" hidden="1" thickBot="1">
      <c r="B699" s="81" t="s">
        <v>410</v>
      </c>
      <c r="C699" s="82" t="s">
        <v>411</v>
      </c>
      <c r="D699" s="96">
        <f aca="true" t="shared" si="79" ref="D699:D732">SUM(F699:AR699)</f>
        <v>0</v>
      </c>
      <c r="E699" s="159">
        <f aca="true" t="shared" si="80" ref="E699:E730">COUNT(F699:AR699)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</row>
    <row r="700" spans="2:44" ht="15" hidden="1" thickBot="1">
      <c r="B700" s="81" t="s">
        <v>412</v>
      </c>
      <c r="C700" s="82" t="s">
        <v>413</v>
      </c>
      <c r="D700" s="96">
        <f t="shared" si="79"/>
        <v>0</v>
      </c>
      <c r="E700" s="159">
        <f t="shared" si="80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</row>
    <row r="701" spans="2:44" ht="15" hidden="1" thickBot="1">
      <c r="B701" s="81" t="s">
        <v>414</v>
      </c>
      <c r="C701" s="82" t="s">
        <v>415</v>
      </c>
      <c r="D701" s="96">
        <f t="shared" si="79"/>
        <v>0</v>
      </c>
      <c r="E701" s="159">
        <f t="shared" si="80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</row>
    <row r="702" spans="2:44" ht="15" hidden="1" thickBot="1">
      <c r="B702" s="81" t="s">
        <v>416</v>
      </c>
      <c r="C702" s="82" t="s">
        <v>417</v>
      </c>
      <c r="D702" s="96">
        <f t="shared" si="79"/>
        <v>0</v>
      </c>
      <c r="E702" s="159">
        <f t="shared" si="80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</row>
    <row r="703" spans="2:44" ht="15" hidden="1" thickBot="1">
      <c r="B703" s="81" t="s">
        <v>418</v>
      </c>
      <c r="C703" s="82" t="s">
        <v>419</v>
      </c>
      <c r="D703" s="96">
        <f t="shared" si="79"/>
        <v>0</v>
      </c>
      <c r="E703" s="159">
        <f t="shared" si="80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</row>
    <row r="704" spans="2:44" ht="15" hidden="1" thickBot="1">
      <c r="B704" s="81" t="s">
        <v>420</v>
      </c>
      <c r="C704" s="82" t="s">
        <v>421</v>
      </c>
      <c r="D704" s="96">
        <f t="shared" si="79"/>
        <v>0</v>
      </c>
      <c r="E704" s="159">
        <f t="shared" si="80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</row>
    <row r="705" spans="2:44" ht="15" hidden="1" thickBot="1">
      <c r="B705" s="81" t="s">
        <v>422</v>
      </c>
      <c r="C705" s="82" t="s">
        <v>423</v>
      </c>
      <c r="D705" s="96">
        <f t="shared" si="79"/>
        <v>0</v>
      </c>
      <c r="E705" s="159">
        <f t="shared" si="80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</row>
    <row r="706" spans="2:44" ht="15" hidden="1" thickBot="1">
      <c r="B706" s="81" t="s">
        <v>424</v>
      </c>
      <c r="C706" s="82" t="s">
        <v>425</v>
      </c>
      <c r="D706" s="96">
        <f t="shared" si="79"/>
        <v>0</v>
      </c>
      <c r="E706" s="159">
        <f t="shared" si="80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</row>
    <row r="707" spans="2:44" ht="15" hidden="1" thickBot="1">
      <c r="B707" s="81" t="s">
        <v>426</v>
      </c>
      <c r="C707" s="82" t="s">
        <v>427</v>
      </c>
      <c r="D707" s="96">
        <f t="shared" si="79"/>
        <v>0</v>
      </c>
      <c r="E707" s="159">
        <f t="shared" si="80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</row>
    <row r="708" spans="2:44" ht="15" hidden="1" thickBot="1">
      <c r="B708" s="81" t="s">
        <v>428</v>
      </c>
      <c r="C708" s="82" t="s">
        <v>429</v>
      </c>
      <c r="D708" s="96">
        <f t="shared" si="79"/>
        <v>0</v>
      </c>
      <c r="E708" s="159">
        <f t="shared" si="80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</row>
    <row r="709" spans="2:44" ht="15" hidden="1" thickBot="1">
      <c r="B709" s="81" t="s">
        <v>430</v>
      </c>
      <c r="C709" s="82" t="s">
        <v>431</v>
      </c>
      <c r="D709" s="96">
        <f t="shared" si="79"/>
        <v>0</v>
      </c>
      <c r="E709" s="159">
        <f t="shared" si="80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</row>
    <row r="710" spans="2:44" ht="15" hidden="1" thickBot="1">
      <c r="B710" s="81" t="s">
        <v>432</v>
      </c>
      <c r="C710" s="82" t="s">
        <v>433</v>
      </c>
      <c r="D710" s="96">
        <f t="shared" si="79"/>
        <v>0</v>
      </c>
      <c r="E710" s="159">
        <f t="shared" si="80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</row>
    <row r="711" spans="2:44" ht="15" hidden="1" thickBot="1">
      <c r="B711" s="81" t="s">
        <v>434</v>
      </c>
      <c r="C711" s="82" t="s">
        <v>435</v>
      </c>
      <c r="D711" s="96">
        <f t="shared" si="79"/>
        <v>0</v>
      </c>
      <c r="E711" s="159">
        <f t="shared" si="80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</row>
    <row r="712" spans="2:44" ht="15" hidden="1" thickBot="1">
      <c r="B712" s="81" t="s">
        <v>436</v>
      </c>
      <c r="C712" s="82" t="s">
        <v>437</v>
      </c>
      <c r="D712" s="96">
        <f t="shared" si="79"/>
        <v>0</v>
      </c>
      <c r="E712" s="159">
        <f t="shared" si="80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</row>
    <row r="713" spans="2:44" ht="15" hidden="1" thickBot="1">
      <c r="B713" s="81" t="s">
        <v>438</v>
      </c>
      <c r="C713" s="82" t="s">
        <v>439</v>
      </c>
      <c r="D713" s="96">
        <f t="shared" si="79"/>
        <v>0</v>
      </c>
      <c r="E713" s="159">
        <f t="shared" si="80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</row>
    <row r="714" spans="2:44" ht="15" hidden="1" thickBot="1">
      <c r="B714" s="81" t="s">
        <v>440</v>
      </c>
      <c r="C714" s="82" t="s">
        <v>441</v>
      </c>
      <c r="D714" s="96">
        <f t="shared" si="79"/>
        <v>0</v>
      </c>
      <c r="E714" s="159">
        <f t="shared" si="80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</row>
    <row r="715" spans="2:44" ht="15" hidden="1" thickBot="1">
      <c r="B715" s="81" t="s">
        <v>442</v>
      </c>
      <c r="C715" s="82" t="s">
        <v>443</v>
      </c>
      <c r="D715" s="96">
        <f t="shared" si="79"/>
        <v>0</v>
      </c>
      <c r="E715" s="159">
        <f t="shared" si="80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</row>
    <row r="716" spans="2:44" ht="15" hidden="1" thickBot="1">
      <c r="B716" s="81" t="s">
        <v>444</v>
      </c>
      <c r="C716" s="82" t="s">
        <v>445</v>
      </c>
      <c r="D716" s="96">
        <f t="shared" si="79"/>
        <v>0</v>
      </c>
      <c r="E716" s="159">
        <f t="shared" si="80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</row>
    <row r="717" spans="2:44" ht="15" hidden="1" thickBot="1">
      <c r="B717" s="81" t="s">
        <v>446</v>
      </c>
      <c r="C717" s="82" t="s">
        <v>447</v>
      </c>
      <c r="D717" s="96">
        <f t="shared" si="79"/>
        <v>0</v>
      </c>
      <c r="E717" s="159">
        <f t="shared" si="80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</row>
    <row r="718" spans="2:44" ht="15" hidden="1" thickBot="1">
      <c r="B718" s="81" t="s">
        <v>448</v>
      </c>
      <c r="C718" s="82" t="s">
        <v>449</v>
      </c>
      <c r="D718" s="96">
        <f t="shared" si="79"/>
        <v>0</v>
      </c>
      <c r="E718" s="159">
        <f t="shared" si="80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</row>
    <row r="719" spans="2:44" ht="15" hidden="1" thickBot="1">
      <c r="B719" s="81" t="s">
        <v>450</v>
      </c>
      <c r="C719" s="82" t="s">
        <v>451</v>
      </c>
      <c r="D719" s="96">
        <f t="shared" si="79"/>
        <v>0</v>
      </c>
      <c r="E719" s="159">
        <f t="shared" si="80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</row>
    <row r="720" spans="2:44" ht="15" hidden="1" thickBot="1">
      <c r="B720" s="81" t="s">
        <v>452</v>
      </c>
      <c r="C720" s="82" t="s">
        <v>453</v>
      </c>
      <c r="D720" s="96">
        <f t="shared" si="79"/>
        <v>0</v>
      </c>
      <c r="E720" s="159">
        <f t="shared" si="80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</row>
    <row r="721" spans="2:44" ht="15" hidden="1" thickBot="1">
      <c r="B721" s="81" t="s">
        <v>454</v>
      </c>
      <c r="C721" s="82" t="s">
        <v>455</v>
      </c>
      <c r="D721" s="96">
        <f t="shared" si="79"/>
        <v>0</v>
      </c>
      <c r="E721" s="159">
        <f t="shared" si="80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</row>
    <row r="722" spans="2:44" ht="15" hidden="1" thickBot="1">
      <c r="B722" s="81" t="s">
        <v>456</v>
      </c>
      <c r="C722" s="82" t="s">
        <v>457</v>
      </c>
      <c r="D722" s="96">
        <f t="shared" si="79"/>
        <v>0</v>
      </c>
      <c r="E722" s="159">
        <f t="shared" si="80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</row>
    <row r="723" spans="2:44" ht="15" hidden="1" thickBot="1">
      <c r="B723" s="81" t="s">
        <v>458</v>
      </c>
      <c r="C723" s="82" t="s">
        <v>459</v>
      </c>
      <c r="D723" s="96">
        <f t="shared" si="79"/>
        <v>0</v>
      </c>
      <c r="E723" s="159">
        <f t="shared" si="80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</row>
    <row r="724" spans="2:44" ht="15" hidden="1" thickBot="1">
      <c r="B724" s="81" t="s">
        <v>460</v>
      </c>
      <c r="C724" s="82" t="s">
        <v>461</v>
      </c>
      <c r="D724" s="96">
        <f t="shared" si="79"/>
        <v>0</v>
      </c>
      <c r="E724" s="159">
        <f t="shared" si="80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</row>
    <row r="725" spans="2:44" ht="15" hidden="1" thickBot="1">
      <c r="B725" s="81" t="s">
        <v>462</v>
      </c>
      <c r="C725" s="82" t="s">
        <v>463</v>
      </c>
      <c r="D725" s="96">
        <f t="shared" si="79"/>
        <v>0</v>
      </c>
      <c r="E725" s="159">
        <f t="shared" si="80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</row>
    <row r="726" spans="2:44" ht="15" hidden="1" thickBot="1">
      <c r="B726" s="81" t="s">
        <v>464</v>
      </c>
      <c r="C726" s="82" t="s">
        <v>465</v>
      </c>
      <c r="D726" s="96">
        <f t="shared" si="79"/>
        <v>0</v>
      </c>
      <c r="E726" s="159">
        <f t="shared" si="80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</row>
    <row r="727" spans="2:44" ht="15" hidden="1" thickBot="1">
      <c r="B727" s="81" t="s">
        <v>466</v>
      </c>
      <c r="C727" s="82" t="s">
        <v>467</v>
      </c>
      <c r="D727" s="96">
        <f t="shared" si="79"/>
        <v>0</v>
      </c>
      <c r="E727" s="159">
        <f t="shared" si="80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</row>
    <row r="728" spans="2:44" ht="15" hidden="1" thickBot="1">
      <c r="B728" s="81" t="s">
        <v>468</v>
      </c>
      <c r="C728" s="82" t="s">
        <v>469</v>
      </c>
      <c r="D728" s="96">
        <f t="shared" si="79"/>
        <v>0</v>
      </c>
      <c r="E728" s="159">
        <f t="shared" si="80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</row>
    <row r="729" spans="2:44" ht="15" hidden="1" thickBot="1">
      <c r="B729" s="81" t="s">
        <v>470</v>
      </c>
      <c r="C729" s="82" t="s">
        <v>471</v>
      </c>
      <c r="D729" s="96">
        <f t="shared" si="79"/>
        <v>0</v>
      </c>
      <c r="E729" s="159">
        <f t="shared" si="80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</row>
    <row r="730" spans="2:44" ht="15" hidden="1" thickBot="1">
      <c r="B730" s="81"/>
      <c r="C730" s="82"/>
      <c r="D730" s="96">
        <f t="shared" si="79"/>
        <v>0</v>
      </c>
      <c r="E730" s="159">
        <f t="shared" si="80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</row>
    <row r="731" spans="2:44" ht="15" hidden="1" thickBot="1">
      <c r="B731" s="81"/>
      <c r="C731" s="82"/>
      <c r="D731" s="96">
        <f t="shared" si="79"/>
        <v>0</v>
      </c>
      <c r="E731" s="159">
        <f>COUNT(F731:AR731)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</row>
    <row r="732" spans="2:44" ht="15" hidden="1" thickBot="1">
      <c r="B732" s="84"/>
      <c r="C732" s="85"/>
      <c r="D732" s="97">
        <f t="shared" si="79"/>
        <v>0</v>
      </c>
      <c r="E732" s="160">
        <f>COUNT(F732:AR732)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</row>
    <row r="733" spans="1:44" s="114" customFormat="1" ht="16.5" hidden="1" thickBot="1">
      <c r="A733" s="75"/>
      <c r="B733" s="94"/>
      <c r="C733" s="16" t="s">
        <v>472</v>
      </c>
      <c r="D733" s="116">
        <f>SUM(D667:D732)</f>
        <v>0</v>
      </c>
      <c r="E733" s="167"/>
      <c r="F733" s="115">
        <f>SUM(F667:F732)</f>
        <v>0</v>
      </c>
      <c r="G733" s="115">
        <f aca="true" t="shared" si="81" ref="G733:AR733">SUM(G667:G732)</f>
        <v>0</v>
      </c>
      <c r="H733" s="115">
        <f t="shared" si="81"/>
        <v>0</v>
      </c>
      <c r="I733" s="115">
        <f t="shared" si="81"/>
        <v>0</v>
      </c>
      <c r="J733" s="115">
        <f t="shared" si="81"/>
        <v>0</v>
      </c>
      <c r="K733" s="115">
        <f t="shared" si="81"/>
        <v>0</v>
      </c>
      <c r="L733" s="115">
        <f t="shared" si="81"/>
        <v>0</v>
      </c>
      <c r="M733" s="115">
        <f t="shared" si="81"/>
        <v>0</v>
      </c>
      <c r="N733" s="115">
        <f t="shared" si="81"/>
        <v>0</v>
      </c>
      <c r="O733" s="115">
        <f t="shared" si="81"/>
        <v>0</v>
      </c>
      <c r="P733" s="115">
        <f t="shared" si="81"/>
        <v>0</v>
      </c>
      <c r="Q733" s="115">
        <f t="shared" si="81"/>
        <v>0</v>
      </c>
      <c r="R733" s="115">
        <f t="shared" si="81"/>
        <v>0</v>
      </c>
      <c r="S733" s="115">
        <f t="shared" si="81"/>
        <v>0</v>
      </c>
      <c r="T733" s="115">
        <f t="shared" si="81"/>
        <v>0</v>
      </c>
      <c r="U733" s="115">
        <f t="shared" si="81"/>
        <v>0</v>
      </c>
      <c r="V733" s="115">
        <f t="shared" si="81"/>
        <v>0</v>
      </c>
      <c r="W733" s="115">
        <f t="shared" si="81"/>
        <v>0</v>
      </c>
      <c r="X733" s="115">
        <f t="shared" si="81"/>
        <v>0</v>
      </c>
      <c r="Y733" s="115">
        <f t="shared" si="81"/>
        <v>0</v>
      </c>
      <c r="Z733" s="115">
        <f t="shared" si="81"/>
        <v>0</v>
      </c>
      <c r="AA733" s="115">
        <f t="shared" si="81"/>
        <v>0</v>
      </c>
      <c r="AB733" s="115">
        <f t="shared" si="81"/>
        <v>0</v>
      </c>
      <c r="AC733" s="115">
        <f t="shared" si="81"/>
        <v>0</v>
      </c>
      <c r="AD733" s="115">
        <f t="shared" si="81"/>
        <v>0</v>
      </c>
      <c r="AE733" s="115">
        <f t="shared" si="81"/>
        <v>0</v>
      </c>
      <c r="AF733" s="115">
        <f t="shared" si="81"/>
        <v>0</v>
      </c>
      <c r="AG733" s="115">
        <f t="shared" si="81"/>
        <v>0</v>
      </c>
      <c r="AH733" s="115">
        <f t="shared" si="81"/>
        <v>0</v>
      </c>
      <c r="AI733" s="115">
        <f t="shared" si="81"/>
        <v>0</v>
      </c>
      <c r="AJ733" s="115">
        <f t="shared" si="81"/>
        <v>0</v>
      </c>
      <c r="AK733" s="115">
        <f t="shared" si="81"/>
        <v>0</v>
      </c>
      <c r="AL733" s="115">
        <f t="shared" si="81"/>
        <v>0</v>
      </c>
      <c r="AM733" s="115">
        <f t="shared" si="81"/>
        <v>0</v>
      </c>
      <c r="AN733" s="115">
        <f t="shared" si="81"/>
        <v>0</v>
      </c>
      <c r="AO733" s="115">
        <f t="shared" si="81"/>
        <v>0</v>
      </c>
      <c r="AP733" s="115">
        <f t="shared" si="81"/>
        <v>0</v>
      </c>
      <c r="AQ733" s="115">
        <f t="shared" si="81"/>
        <v>0</v>
      </c>
      <c r="AR733" s="115">
        <f t="shared" si="81"/>
        <v>0</v>
      </c>
    </row>
    <row r="734" spans="2:44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</row>
    <row r="735" spans="1:5" s="114" customFormat="1" ht="16.5" thickBot="1">
      <c r="A735" s="75"/>
      <c r="B735" s="94"/>
      <c r="C735" s="125" t="s">
        <v>801</v>
      </c>
      <c r="D735" s="165"/>
      <c r="E735" s="165"/>
    </row>
    <row r="736" spans="2:44" ht="14.25">
      <c r="B736" s="78"/>
      <c r="C736" s="79" t="s">
        <v>983</v>
      </c>
      <c r="D736" s="121">
        <f aca="true" t="shared" si="82" ref="D736:D767">SUM(F736:AR736)</f>
        <v>240</v>
      </c>
      <c r="E736" s="147"/>
      <c r="F736" s="80">
        <v>2</v>
      </c>
      <c r="G736" s="80">
        <v>13</v>
      </c>
      <c r="H736" s="80">
        <v>0</v>
      </c>
      <c r="I736" s="80">
        <v>27</v>
      </c>
      <c r="J736" s="80">
        <v>33</v>
      </c>
      <c r="K736" s="80"/>
      <c r="L736" s="80">
        <v>7</v>
      </c>
      <c r="M736" s="80">
        <v>0</v>
      </c>
      <c r="N736" s="80">
        <v>19</v>
      </c>
      <c r="O736" s="80">
        <v>0</v>
      </c>
      <c r="P736" s="80">
        <v>2</v>
      </c>
      <c r="Q736" s="80">
        <v>0</v>
      </c>
      <c r="R736" s="80">
        <v>6</v>
      </c>
      <c r="S736" s="80">
        <v>0</v>
      </c>
      <c r="T736" s="80">
        <v>0</v>
      </c>
      <c r="U736" s="80"/>
      <c r="V736" s="80"/>
      <c r="W736" s="80"/>
      <c r="X736" s="80"/>
      <c r="Y736" s="80"/>
      <c r="Z736" s="80">
        <v>63</v>
      </c>
      <c r="AA736" s="80">
        <v>5</v>
      </c>
      <c r="AB736" s="80">
        <v>4</v>
      </c>
      <c r="AC736" s="80">
        <v>46</v>
      </c>
      <c r="AD736" s="80">
        <v>0</v>
      </c>
      <c r="AE736" s="80">
        <v>4</v>
      </c>
      <c r="AF736" s="80">
        <v>0</v>
      </c>
      <c r="AG736" s="80">
        <v>0</v>
      </c>
      <c r="AH736" s="80">
        <v>0</v>
      </c>
      <c r="AI736" s="80">
        <v>4</v>
      </c>
      <c r="AJ736" s="80">
        <v>3</v>
      </c>
      <c r="AK736" s="80">
        <v>2</v>
      </c>
      <c r="AL736" s="80">
        <v>0</v>
      </c>
      <c r="AM736" s="80"/>
      <c r="AN736" s="80"/>
      <c r="AO736" s="80"/>
      <c r="AP736" s="80"/>
      <c r="AQ736" s="80"/>
      <c r="AR736" s="80"/>
    </row>
    <row r="737" spans="2:44" ht="14.25">
      <c r="B737" s="91"/>
      <c r="C737" s="92"/>
      <c r="D737" s="122">
        <f t="shared" si="82"/>
        <v>0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</row>
    <row r="738" spans="2:44" ht="14.25">
      <c r="B738" s="91"/>
      <c r="C738" s="92"/>
      <c r="D738" s="122">
        <f t="shared" si="82"/>
        <v>0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</row>
    <row r="739" spans="2:44" ht="14.25">
      <c r="B739" s="91"/>
      <c r="C739" s="92"/>
      <c r="D739" s="122">
        <f t="shared" si="82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</row>
    <row r="740" spans="2:44" ht="14.25">
      <c r="B740" s="91"/>
      <c r="C740" s="92"/>
      <c r="D740" s="122">
        <f t="shared" si="82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</row>
    <row r="741" spans="2:44" ht="14.25">
      <c r="B741" s="91"/>
      <c r="C741" s="92"/>
      <c r="D741" s="122">
        <f t="shared" si="82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</row>
    <row r="742" spans="2:44" ht="14.25">
      <c r="B742" s="91"/>
      <c r="C742" s="92"/>
      <c r="D742" s="122">
        <f t="shared" si="82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</row>
    <row r="743" spans="2:44" ht="14.25">
      <c r="B743" s="91"/>
      <c r="C743" s="92"/>
      <c r="D743" s="122">
        <f t="shared" si="82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</row>
    <row r="744" spans="2:44" ht="14.25">
      <c r="B744" s="91"/>
      <c r="C744" s="92"/>
      <c r="D744" s="122">
        <f t="shared" si="82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</row>
    <row r="745" spans="2:44" ht="14.25">
      <c r="B745" s="91"/>
      <c r="C745" s="92"/>
      <c r="D745" s="122">
        <f t="shared" si="82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</row>
    <row r="746" spans="2:44" ht="14.25">
      <c r="B746" s="91"/>
      <c r="C746" s="92"/>
      <c r="D746" s="122">
        <f t="shared" si="82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</row>
    <row r="747" spans="2:44" ht="14.25">
      <c r="B747" s="91"/>
      <c r="C747" s="92"/>
      <c r="D747" s="122">
        <f t="shared" si="82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</row>
    <row r="748" spans="2:44" ht="14.25">
      <c r="B748" s="91"/>
      <c r="C748" s="92"/>
      <c r="D748" s="122">
        <f t="shared" si="82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</row>
    <row r="749" spans="2:44" ht="14.25">
      <c r="B749" s="91"/>
      <c r="C749" s="92"/>
      <c r="D749" s="122">
        <f t="shared" si="82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</row>
    <row r="750" spans="2:44" ht="14.25">
      <c r="B750" s="91"/>
      <c r="C750" s="92"/>
      <c r="D750" s="122">
        <f t="shared" si="82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</row>
    <row r="751" spans="2:44" ht="14.25">
      <c r="B751" s="91"/>
      <c r="C751" s="92"/>
      <c r="D751" s="122">
        <f t="shared" si="82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</row>
    <row r="752" spans="2:44" ht="14.25">
      <c r="B752" s="91"/>
      <c r="C752" s="92"/>
      <c r="D752" s="122">
        <f t="shared" si="82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</row>
    <row r="753" spans="2:44" ht="14.25">
      <c r="B753" s="91"/>
      <c r="C753" s="92"/>
      <c r="D753" s="122">
        <f t="shared" si="82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</row>
    <row r="754" spans="2:44" ht="14.25">
      <c r="B754" s="91"/>
      <c r="C754" s="92"/>
      <c r="D754" s="122">
        <f t="shared" si="82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</row>
    <row r="755" spans="2:44" ht="14.25">
      <c r="B755" s="91"/>
      <c r="C755" s="92"/>
      <c r="D755" s="122">
        <f t="shared" si="82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</row>
    <row r="756" spans="2:44" ht="14.25">
      <c r="B756" s="91"/>
      <c r="C756" s="92"/>
      <c r="D756" s="122">
        <f t="shared" si="82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</row>
    <row r="757" spans="2:44" ht="14.25">
      <c r="B757" s="91"/>
      <c r="C757" s="92"/>
      <c r="D757" s="122">
        <f t="shared" si="82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</row>
    <row r="758" spans="2:44" ht="15" thickBot="1">
      <c r="B758" s="91"/>
      <c r="C758" s="92"/>
      <c r="D758" s="122">
        <f t="shared" si="82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</row>
    <row r="759" spans="2:44" ht="15" hidden="1" thickBot="1">
      <c r="B759" s="91"/>
      <c r="C759" s="92"/>
      <c r="D759" s="122">
        <f t="shared" si="82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</row>
    <row r="760" spans="2:44" ht="15" hidden="1" thickBot="1">
      <c r="B760" s="91"/>
      <c r="C760" s="92"/>
      <c r="D760" s="122">
        <f t="shared" si="82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</row>
    <row r="761" spans="2:44" ht="15" hidden="1" thickBot="1">
      <c r="B761" s="91"/>
      <c r="C761" s="92"/>
      <c r="D761" s="122">
        <f t="shared" si="82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</row>
    <row r="762" spans="2:44" ht="15" hidden="1" thickBot="1">
      <c r="B762" s="91"/>
      <c r="C762" s="92"/>
      <c r="D762" s="122">
        <f t="shared" si="82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</row>
    <row r="763" spans="2:44" ht="15" hidden="1" thickBot="1">
      <c r="B763" s="91"/>
      <c r="C763" s="92"/>
      <c r="D763" s="122">
        <f t="shared" si="82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</row>
    <row r="764" spans="2:44" ht="15" hidden="1" thickBot="1">
      <c r="B764" s="91"/>
      <c r="C764" s="92"/>
      <c r="D764" s="122">
        <f t="shared" si="82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</row>
    <row r="765" spans="2:44" ht="15" hidden="1" thickBot="1">
      <c r="B765" s="91"/>
      <c r="C765" s="92"/>
      <c r="D765" s="122">
        <f t="shared" si="82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</row>
    <row r="766" spans="2:44" ht="15" hidden="1" thickBot="1">
      <c r="B766" s="91"/>
      <c r="C766" s="92"/>
      <c r="D766" s="122">
        <f t="shared" si="82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</row>
    <row r="767" spans="2:44" ht="15" hidden="1" thickBot="1">
      <c r="B767" s="91"/>
      <c r="C767" s="92"/>
      <c r="D767" s="122">
        <f t="shared" si="82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</row>
    <row r="768" spans="2:44" ht="15" hidden="1" thickBot="1">
      <c r="B768" s="91"/>
      <c r="C768" s="92"/>
      <c r="D768" s="122">
        <f aca="true" t="shared" si="83" ref="D768:D785">SUM(F768:AR768)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</row>
    <row r="769" spans="2:44" ht="15" hidden="1" thickBot="1">
      <c r="B769" s="91"/>
      <c r="C769" s="92"/>
      <c r="D769" s="122">
        <f t="shared" si="83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</row>
    <row r="770" spans="2:44" ht="15" hidden="1" thickBot="1">
      <c r="B770" s="91"/>
      <c r="C770" s="92"/>
      <c r="D770" s="122">
        <f t="shared" si="83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</row>
    <row r="771" spans="2:44" ht="15" hidden="1" thickBot="1">
      <c r="B771" s="91"/>
      <c r="C771" s="92"/>
      <c r="D771" s="122">
        <f t="shared" si="83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</row>
    <row r="772" spans="2:44" ht="15" hidden="1" thickBot="1">
      <c r="B772" s="91"/>
      <c r="C772" s="92"/>
      <c r="D772" s="122">
        <f t="shared" si="83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</row>
    <row r="773" spans="2:44" ht="15" hidden="1" thickBot="1">
      <c r="B773" s="91"/>
      <c r="C773" s="92"/>
      <c r="D773" s="122">
        <f t="shared" si="83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</row>
    <row r="774" spans="2:44" ht="15" hidden="1" thickBot="1">
      <c r="B774" s="91"/>
      <c r="C774" s="92"/>
      <c r="D774" s="122">
        <f t="shared" si="83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</row>
    <row r="775" spans="2:44" ht="15" hidden="1" thickBot="1">
      <c r="B775" s="91"/>
      <c r="C775" s="92"/>
      <c r="D775" s="122">
        <f t="shared" si="83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</row>
    <row r="776" spans="2:44" ht="15" hidden="1" thickBot="1">
      <c r="B776" s="91"/>
      <c r="C776" s="92"/>
      <c r="D776" s="122">
        <f t="shared" si="83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</row>
    <row r="777" spans="2:44" ht="15" hidden="1" thickBot="1">
      <c r="B777" s="91"/>
      <c r="C777" s="92"/>
      <c r="D777" s="122">
        <f t="shared" si="83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</row>
    <row r="778" spans="2:44" ht="15" hidden="1" thickBot="1">
      <c r="B778" s="91"/>
      <c r="C778" s="92"/>
      <c r="D778" s="122">
        <f t="shared" si="83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</row>
    <row r="779" spans="2:44" ht="15" hidden="1" thickBot="1">
      <c r="B779" s="91"/>
      <c r="C779" s="92"/>
      <c r="D779" s="122">
        <f t="shared" si="83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</row>
    <row r="780" spans="2:44" ht="15" hidden="1" thickBot="1">
      <c r="B780" s="91"/>
      <c r="C780" s="92"/>
      <c r="D780" s="122">
        <f t="shared" si="83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</row>
    <row r="781" spans="2:44" ht="15" hidden="1" thickBot="1">
      <c r="B781" s="91"/>
      <c r="C781" s="92"/>
      <c r="D781" s="122">
        <f t="shared" si="83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</row>
    <row r="782" spans="2:44" ht="15" hidden="1" thickBot="1">
      <c r="B782" s="81"/>
      <c r="C782" s="82"/>
      <c r="D782" s="122">
        <f t="shared" si="83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</row>
    <row r="783" spans="2:44" ht="15" hidden="1" thickBot="1">
      <c r="B783" s="81"/>
      <c r="C783" s="82"/>
      <c r="D783" s="122">
        <f t="shared" si="83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</row>
    <row r="784" spans="2:44" ht="15" hidden="1" thickBot="1">
      <c r="B784" s="81"/>
      <c r="C784" s="82"/>
      <c r="D784" s="122">
        <f t="shared" si="83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</row>
    <row r="785" spans="2:44" ht="15" hidden="1" thickBot="1">
      <c r="B785" s="81"/>
      <c r="C785" s="82"/>
      <c r="D785" s="123">
        <f t="shared" si="83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</row>
    <row r="786" spans="1:44" s="114" customFormat="1" ht="16.5" thickBot="1">
      <c r="A786" s="113"/>
      <c r="B786" s="124" t="s">
        <v>802</v>
      </c>
      <c r="C786" s="16"/>
      <c r="D786" s="115">
        <f>SUM(D736:D785)</f>
        <v>240</v>
      </c>
      <c r="E786" s="165"/>
      <c r="F786" s="115">
        <f>SUM(F736:F785)</f>
        <v>2</v>
      </c>
      <c r="G786" s="115">
        <f aca="true" t="shared" si="84" ref="G786:AR786">SUM(G736:G785)</f>
        <v>13</v>
      </c>
      <c r="H786" s="115">
        <f t="shared" si="84"/>
        <v>0</v>
      </c>
      <c r="I786" s="115">
        <f t="shared" si="84"/>
        <v>27</v>
      </c>
      <c r="J786" s="115">
        <f t="shared" si="84"/>
        <v>33</v>
      </c>
      <c r="K786" s="115">
        <f t="shared" si="84"/>
        <v>0</v>
      </c>
      <c r="L786" s="115">
        <f t="shared" si="84"/>
        <v>7</v>
      </c>
      <c r="M786" s="115">
        <f t="shared" si="84"/>
        <v>0</v>
      </c>
      <c r="N786" s="115">
        <f t="shared" si="84"/>
        <v>19</v>
      </c>
      <c r="O786" s="115">
        <f t="shared" si="84"/>
        <v>0</v>
      </c>
      <c r="P786" s="115">
        <f t="shared" si="84"/>
        <v>2</v>
      </c>
      <c r="Q786" s="115">
        <f t="shared" si="84"/>
        <v>0</v>
      </c>
      <c r="R786" s="115">
        <f t="shared" si="84"/>
        <v>6</v>
      </c>
      <c r="S786" s="115">
        <f t="shared" si="84"/>
        <v>0</v>
      </c>
      <c r="T786" s="115">
        <f t="shared" si="84"/>
        <v>0</v>
      </c>
      <c r="U786" s="115">
        <f t="shared" si="84"/>
        <v>0</v>
      </c>
      <c r="V786" s="115">
        <f t="shared" si="84"/>
        <v>0</v>
      </c>
      <c r="W786" s="115">
        <f t="shared" si="84"/>
        <v>0</v>
      </c>
      <c r="X786" s="115">
        <f t="shared" si="84"/>
        <v>0</v>
      </c>
      <c r="Y786" s="115">
        <f t="shared" si="84"/>
        <v>0</v>
      </c>
      <c r="Z786" s="115">
        <f t="shared" si="84"/>
        <v>63</v>
      </c>
      <c r="AA786" s="115">
        <f t="shared" si="84"/>
        <v>5</v>
      </c>
      <c r="AB786" s="115">
        <f t="shared" si="84"/>
        <v>4</v>
      </c>
      <c r="AC786" s="115">
        <f t="shared" si="84"/>
        <v>46</v>
      </c>
      <c r="AD786" s="115">
        <f t="shared" si="84"/>
        <v>0</v>
      </c>
      <c r="AE786" s="115">
        <f t="shared" si="84"/>
        <v>4</v>
      </c>
      <c r="AF786" s="115">
        <f t="shared" si="84"/>
        <v>0</v>
      </c>
      <c r="AG786" s="115">
        <f t="shared" si="84"/>
        <v>0</v>
      </c>
      <c r="AH786" s="115">
        <f t="shared" si="84"/>
        <v>0</v>
      </c>
      <c r="AI786" s="115">
        <f t="shared" si="84"/>
        <v>4</v>
      </c>
      <c r="AJ786" s="115">
        <f t="shared" si="84"/>
        <v>3</v>
      </c>
      <c r="AK786" s="115">
        <f t="shared" si="84"/>
        <v>2</v>
      </c>
      <c r="AL786" s="115">
        <f t="shared" si="84"/>
        <v>0</v>
      </c>
      <c r="AM786" s="115">
        <f t="shared" si="84"/>
        <v>0</v>
      </c>
      <c r="AN786" s="115">
        <f t="shared" si="84"/>
        <v>0</v>
      </c>
      <c r="AO786" s="115">
        <f t="shared" si="84"/>
        <v>0</v>
      </c>
      <c r="AP786" s="115">
        <f t="shared" si="84"/>
        <v>0</v>
      </c>
      <c r="AQ786" s="115">
        <f t="shared" si="84"/>
        <v>0</v>
      </c>
      <c r="AR786" s="115">
        <f t="shared" si="84"/>
        <v>0</v>
      </c>
    </row>
    <row r="787" spans="2:44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</row>
    <row r="788" spans="2:44" ht="16.5" thickBot="1">
      <c r="B788" s="94"/>
      <c r="C788" s="125" t="s">
        <v>821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</row>
    <row r="789" spans="2:44" ht="14.25">
      <c r="B789" s="128" t="s">
        <v>822</v>
      </c>
      <c r="C789" s="129" t="s">
        <v>823</v>
      </c>
      <c r="D789" s="42">
        <f aca="true" t="shared" si="85" ref="D789:D820">SUM(F789:AR789)</f>
        <v>0</v>
      </c>
      <c r="E789" s="158">
        <f aca="true" t="shared" si="86" ref="E789:E820">COUNT(F789:AR789)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</row>
    <row r="790" spans="2:44" ht="14.25">
      <c r="B790" s="130" t="s">
        <v>824</v>
      </c>
      <c r="C790" s="131" t="s">
        <v>825</v>
      </c>
      <c r="D790" s="43">
        <f t="shared" si="85"/>
        <v>0</v>
      </c>
      <c r="E790" s="159">
        <f t="shared" si="86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</row>
    <row r="791" spans="2:44" ht="14.25">
      <c r="B791" s="130" t="s">
        <v>826</v>
      </c>
      <c r="C791" s="131" t="s">
        <v>965</v>
      </c>
      <c r="D791" s="43">
        <f t="shared" si="85"/>
        <v>0</v>
      </c>
      <c r="E791" s="159">
        <f t="shared" si="86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</row>
    <row r="792" spans="2:44" ht="14.25">
      <c r="B792" s="130" t="s">
        <v>827</v>
      </c>
      <c r="C792" s="131" t="s">
        <v>828</v>
      </c>
      <c r="D792" s="43">
        <f t="shared" si="85"/>
        <v>0</v>
      </c>
      <c r="E792" s="159">
        <f t="shared" si="86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</row>
    <row r="793" spans="2:44" ht="14.25">
      <c r="B793" s="130" t="s">
        <v>829</v>
      </c>
      <c r="C793" s="131" t="s">
        <v>966</v>
      </c>
      <c r="D793" s="43">
        <f t="shared" si="85"/>
        <v>0</v>
      </c>
      <c r="E793" s="159">
        <f t="shared" si="86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</row>
    <row r="794" spans="2:44" ht="14.25">
      <c r="B794" s="130" t="s">
        <v>830</v>
      </c>
      <c r="C794" s="131" t="s">
        <v>831</v>
      </c>
      <c r="D794" s="43">
        <f t="shared" si="85"/>
        <v>0</v>
      </c>
      <c r="E794" s="159">
        <f t="shared" si="86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</row>
    <row r="795" spans="2:44" ht="14.25">
      <c r="B795" s="130" t="s">
        <v>832</v>
      </c>
      <c r="C795" s="131" t="s">
        <v>833</v>
      </c>
      <c r="D795" s="43">
        <f t="shared" si="85"/>
        <v>0</v>
      </c>
      <c r="E795" s="159">
        <f t="shared" si="86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</row>
    <row r="796" spans="2:44" ht="14.25">
      <c r="B796" s="130" t="s">
        <v>834</v>
      </c>
      <c r="C796" s="131" t="s">
        <v>835</v>
      </c>
      <c r="D796" s="43">
        <f t="shared" si="85"/>
        <v>1</v>
      </c>
      <c r="E796" s="159">
        <f t="shared" si="86"/>
        <v>1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>
        <v>1</v>
      </c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</row>
    <row r="797" spans="2:44" ht="14.25">
      <c r="B797" s="130" t="s">
        <v>836</v>
      </c>
      <c r="C797" s="131" t="s">
        <v>837</v>
      </c>
      <c r="D797" s="43">
        <f t="shared" si="85"/>
        <v>2</v>
      </c>
      <c r="E797" s="159">
        <f t="shared" si="86"/>
        <v>1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>
        <v>2</v>
      </c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</row>
    <row r="798" spans="2:44" ht="14.25">
      <c r="B798" s="130" t="s">
        <v>838</v>
      </c>
      <c r="C798" s="131" t="s">
        <v>839</v>
      </c>
      <c r="D798" s="43">
        <f t="shared" si="85"/>
        <v>0</v>
      </c>
      <c r="E798" s="159">
        <f t="shared" si="86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</row>
    <row r="799" spans="2:44" ht="14.25">
      <c r="B799" s="130" t="s">
        <v>840</v>
      </c>
      <c r="C799" s="131" t="s">
        <v>841</v>
      </c>
      <c r="D799" s="43">
        <f t="shared" si="85"/>
        <v>0</v>
      </c>
      <c r="E799" s="159">
        <f t="shared" si="86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</row>
    <row r="800" spans="2:44" ht="14.25">
      <c r="B800" s="130" t="s">
        <v>842</v>
      </c>
      <c r="C800" s="131" t="s">
        <v>843</v>
      </c>
      <c r="D800" s="43">
        <f t="shared" si="85"/>
        <v>0</v>
      </c>
      <c r="E800" s="159">
        <f t="shared" si="86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</row>
    <row r="801" spans="2:44" ht="14.25">
      <c r="B801" s="130" t="s">
        <v>844</v>
      </c>
      <c r="C801" s="131" t="s">
        <v>967</v>
      </c>
      <c r="D801" s="43">
        <f t="shared" si="85"/>
        <v>0</v>
      </c>
      <c r="E801" s="159">
        <f t="shared" si="86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</row>
    <row r="802" spans="2:44" ht="14.25">
      <c r="B802" s="130" t="s">
        <v>845</v>
      </c>
      <c r="C802" s="131" t="s">
        <v>846</v>
      </c>
      <c r="D802" s="43">
        <f t="shared" si="85"/>
        <v>0</v>
      </c>
      <c r="E802" s="159">
        <f t="shared" si="86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</row>
    <row r="803" spans="2:44" ht="14.25">
      <c r="B803" s="130" t="s">
        <v>847</v>
      </c>
      <c r="C803" s="131" t="s">
        <v>848</v>
      </c>
      <c r="D803" s="43">
        <f t="shared" si="85"/>
        <v>0</v>
      </c>
      <c r="E803" s="159">
        <f t="shared" si="86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</row>
    <row r="804" spans="2:44" ht="14.25">
      <c r="B804" s="130" t="s">
        <v>849</v>
      </c>
      <c r="C804" s="131" t="s">
        <v>850</v>
      </c>
      <c r="D804" s="43">
        <f t="shared" si="85"/>
        <v>0</v>
      </c>
      <c r="E804" s="159">
        <f t="shared" si="86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</row>
    <row r="805" spans="2:44" ht="14.25">
      <c r="B805" s="130" t="s">
        <v>851</v>
      </c>
      <c r="C805" s="131" t="s">
        <v>852</v>
      </c>
      <c r="D805" s="43">
        <f t="shared" si="85"/>
        <v>0</v>
      </c>
      <c r="E805" s="159">
        <f t="shared" si="86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</row>
    <row r="806" spans="2:44" ht="14.25">
      <c r="B806" s="130" t="s">
        <v>853</v>
      </c>
      <c r="C806" s="131" t="s">
        <v>854</v>
      </c>
      <c r="D806" s="43">
        <f t="shared" si="85"/>
        <v>0</v>
      </c>
      <c r="E806" s="159">
        <f t="shared" si="86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</row>
    <row r="807" spans="2:44" ht="14.25">
      <c r="B807" s="130" t="s">
        <v>855</v>
      </c>
      <c r="C807" s="131" t="s">
        <v>856</v>
      </c>
      <c r="D807" s="43">
        <f t="shared" si="85"/>
        <v>0</v>
      </c>
      <c r="E807" s="159">
        <f t="shared" si="86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</row>
    <row r="808" spans="2:44" ht="14.25">
      <c r="B808" s="130" t="s">
        <v>857</v>
      </c>
      <c r="C808" s="131" t="s">
        <v>858</v>
      </c>
      <c r="D808" s="43">
        <f t="shared" si="85"/>
        <v>2</v>
      </c>
      <c r="E808" s="159">
        <f t="shared" si="86"/>
        <v>1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>
        <v>2</v>
      </c>
    </row>
    <row r="809" spans="2:44" ht="14.25">
      <c r="B809" s="130" t="s">
        <v>859</v>
      </c>
      <c r="C809" s="131" t="s">
        <v>860</v>
      </c>
      <c r="D809" s="43">
        <f t="shared" si="85"/>
        <v>0</v>
      </c>
      <c r="E809" s="159">
        <f t="shared" si="86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</row>
    <row r="810" spans="2:44" ht="14.25">
      <c r="B810" s="130" t="s">
        <v>861</v>
      </c>
      <c r="C810" s="131" t="s">
        <v>862</v>
      </c>
      <c r="D810" s="43">
        <f t="shared" si="85"/>
        <v>0</v>
      </c>
      <c r="E810" s="159">
        <f t="shared" si="86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</row>
    <row r="811" spans="2:44" ht="14.25">
      <c r="B811" s="130" t="s">
        <v>863</v>
      </c>
      <c r="C811" s="131" t="s">
        <v>864</v>
      </c>
      <c r="D811" s="43">
        <f t="shared" si="85"/>
        <v>0</v>
      </c>
      <c r="E811" s="159">
        <f t="shared" si="86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</row>
    <row r="812" spans="2:44" ht="14.25">
      <c r="B812" s="130" t="s">
        <v>865</v>
      </c>
      <c r="C812" s="131" t="s">
        <v>866</v>
      </c>
      <c r="D812" s="43">
        <f t="shared" si="85"/>
        <v>0</v>
      </c>
      <c r="E812" s="159">
        <f t="shared" si="86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</row>
    <row r="813" spans="2:44" ht="14.25" hidden="1">
      <c r="B813" s="130"/>
      <c r="C813" s="131"/>
      <c r="D813" s="43">
        <f t="shared" si="85"/>
        <v>0</v>
      </c>
      <c r="E813" s="159">
        <f t="shared" si="86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</row>
    <row r="814" spans="2:44" ht="14.25">
      <c r="B814" s="130" t="s">
        <v>867</v>
      </c>
      <c r="C814" s="131" t="s">
        <v>868</v>
      </c>
      <c r="D814" s="43">
        <f t="shared" si="85"/>
        <v>0</v>
      </c>
      <c r="E814" s="159">
        <f t="shared" si="86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</row>
    <row r="815" spans="2:44" ht="14.25">
      <c r="B815" s="130" t="s">
        <v>869</v>
      </c>
      <c r="C815" s="131" t="s">
        <v>870</v>
      </c>
      <c r="D815" s="43">
        <f t="shared" si="85"/>
        <v>0</v>
      </c>
      <c r="E815" s="159">
        <f t="shared" si="86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</row>
    <row r="816" spans="2:44" ht="14.25">
      <c r="B816" s="130" t="s">
        <v>871</v>
      </c>
      <c r="C816" s="131" t="s">
        <v>872</v>
      </c>
      <c r="D816" s="43">
        <f t="shared" si="85"/>
        <v>0</v>
      </c>
      <c r="E816" s="159">
        <f t="shared" si="86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</row>
    <row r="817" spans="2:44" ht="14.25">
      <c r="B817" s="130" t="s">
        <v>873</v>
      </c>
      <c r="C817" s="131" t="s">
        <v>874</v>
      </c>
      <c r="D817" s="43">
        <f t="shared" si="85"/>
        <v>0</v>
      </c>
      <c r="E817" s="159">
        <f t="shared" si="86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</row>
    <row r="818" spans="2:44" ht="14.25">
      <c r="B818" s="130" t="s">
        <v>875</v>
      </c>
      <c r="C818" s="131" t="s">
        <v>876</v>
      </c>
      <c r="D818" s="43">
        <f t="shared" si="85"/>
        <v>0</v>
      </c>
      <c r="E818" s="159">
        <f t="shared" si="86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</row>
    <row r="819" spans="2:44" ht="14.25">
      <c r="B819" s="130" t="s">
        <v>877</v>
      </c>
      <c r="C819" s="131" t="s">
        <v>968</v>
      </c>
      <c r="D819" s="43">
        <f t="shared" si="85"/>
        <v>0</v>
      </c>
      <c r="E819" s="159">
        <f t="shared" si="86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</row>
    <row r="820" spans="2:44" ht="14.25">
      <c r="B820" s="130" t="s">
        <v>878</v>
      </c>
      <c r="C820" s="131" t="s">
        <v>879</v>
      </c>
      <c r="D820" s="43">
        <f t="shared" si="85"/>
        <v>0</v>
      </c>
      <c r="E820" s="159">
        <f t="shared" si="86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</row>
    <row r="821" spans="2:44" ht="14.25">
      <c r="B821" s="130" t="s">
        <v>880</v>
      </c>
      <c r="C821" s="131" t="s">
        <v>969</v>
      </c>
      <c r="D821" s="43">
        <f aca="true" t="shared" si="87" ref="D821:D845">SUM(F821:AR821)</f>
        <v>0</v>
      </c>
      <c r="E821" s="159">
        <f aca="true" t="shared" si="88" ref="E821:E839">COUNT(F821:AR821)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</row>
    <row r="822" spans="2:44" ht="14.25">
      <c r="B822" s="130" t="s">
        <v>881</v>
      </c>
      <c r="C822" s="131" t="s">
        <v>970</v>
      </c>
      <c r="D822" s="43">
        <f t="shared" si="87"/>
        <v>0</v>
      </c>
      <c r="E822" s="159">
        <f t="shared" si="88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</row>
    <row r="823" spans="2:44" ht="14.25">
      <c r="B823" s="130" t="s">
        <v>882</v>
      </c>
      <c r="C823" s="131" t="s">
        <v>883</v>
      </c>
      <c r="D823" s="43">
        <f t="shared" si="87"/>
        <v>0</v>
      </c>
      <c r="E823" s="159">
        <f t="shared" si="88"/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</row>
    <row r="824" spans="2:44" ht="14.25">
      <c r="B824" s="130" t="s">
        <v>884</v>
      </c>
      <c r="C824" s="131" t="s">
        <v>885</v>
      </c>
      <c r="D824" s="43">
        <f t="shared" si="87"/>
        <v>0</v>
      </c>
      <c r="E824" s="159">
        <f t="shared" si="88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</row>
    <row r="825" spans="2:44" ht="14.25">
      <c r="B825" s="130" t="s">
        <v>886</v>
      </c>
      <c r="C825" s="131" t="s">
        <v>887</v>
      </c>
      <c r="D825" s="43">
        <f t="shared" si="87"/>
        <v>0</v>
      </c>
      <c r="E825" s="159">
        <f t="shared" si="88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</row>
    <row r="826" spans="2:44" ht="14.25">
      <c r="B826" s="130" t="s">
        <v>888</v>
      </c>
      <c r="C826" s="131" t="s">
        <v>889</v>
      </c>
      <c r="D826" s="43">
        <f t="shared" si="87"/>
        <v>0</v>
      </c>
      <c r="E826" s="159">
        <f t="shared" si="88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</row>
    <row r="827" spans="2:44" ht="14.25">
      <c r="B827" s="130" t="s">
        <v>890</v>
      </c>
      <c r="C827" s="131" t="s">
        <v>891</v>
      </c>
      <c r="D827" s="43">
        <f t="shared" si="87"/>
        <v>0</v>
      </c>
      <c r="E827" s="159">
        <f t="shared" si="88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</row>
    <row r="828" spans="2:44" ht="14.25">
      <c r="B828" s="130" t="s">
        <v>892</v>
      </c>
      <c r="C828" s="131" t="s">
        <v>893</v>
      </c>
      <c r="D828" s="43">
        <f t="shared" si="87"/>
        <v>0</v>
      </c>
      <c r="E828" s="159">
        <f t="shared" si="88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</row>
    <row r="829" spans="2:44" ht="14.25">
      <c r="B829" s="130" t="s">
        <v>894</v>
      </c>
      <c r="C829" s="131" t="s">
        <v>895</v>
      </c>
      <c r="D829" s="43">
        <f t="shared" si="87"/>
        <v>0</v>
      </c>
      <c r="E829" s="159">
        <f t="shared" si="88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</row>
    <row r="830" spans="2:44" ht="14.25">
      <c r="B830" s="130" t="s">
        <v>896</v>
      </c>
      <c r="C830" s="131" t="s">
        <v>897</v>
      </c>
      <c r="D830" s="43">
        <f t="shared" si="87"/>
        <v>0</v>
      </c>
      <c r="E830" s="159">
        <f t="shared" si="88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</row>
    <row r="831" spans="2:44" ht="14.25">
      <c r="B831" s="130" t="s">
        <v>898</v>
      </c>
      <c r="C831" s="131" t="s">
        <v>971</v>
      </c>
      <c r="D831" s="43">
        <f t="shared" si="87"/>
        <v>0</v>
      </c>
      <c r="E831" s="159">
        <f t="shared" si="88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</row>
    <row r="832" spans="2:44" ht="14.25">
      <c r="B832" s="130" t="s">
        <v>899</v>
      </c>
      <c r="C832" s="131" t="s">
        <v>900</v>
      </c>
      <c r="D832" s="43">
        <f t="shared" si="87"/>
        <v>0</v>
      </c>
      <c r="E832" s="159">
        <f t="shared" si="88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</row>
    <row r="833" spans="2:44" ht="14.25">
      <c r="B833" s="130" t="s">
        <v>901</v>
      </c>
      <c r="C833" s="131" t="s">
        <v>976</v>
      </c>
      <c r="D833" s="43">
        <f t="shared" si="87"/>
        <v>0</v>
      </c>
      <c r="E833" s="159">
        <f t="shared" si="88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</row>
    <row r="834" spans="2:44" ht="14.25">
      <c r="B834" s="130" t="s">
        <v>902</v>
      </c>
      <c r="C834" s="131" t="s">
        <v>903</v>
      </c>
      <c r="D834" s="43">
        <f t="shared" si="87"/>
        <v>0</v>
      </c>
      <c r="E834" s="159">
        <f t="shared" si="88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</row>
    <row r="835" spans="2:44" ht="14.25">
      <c r="B835" s="130" t="s">
        <v>904</v>
      </c>
      <c r="C835" s="131" t="s">
        <v>972</v>
      </c>
      <c r="D835" s="43">
        <f t="shared" si="87"/>
        <v>0</v>
      </c>
      <c r="E835" s="159">
        <f t="shared" si="88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</row>
    <row r="836" spans="2:44" ht="14.25">
      <c r="B836" s="130" t="s">
        <v>905</v>
      </c>
      <c r="C836" s="131" t="s">
        <v>973</v>
      </c>
      <c r="D836" s="43">
        <f t="shared" si="87"/>
        <v>0</v>
      </c>
      <c r="E836" s="159">
        <f t="shared" si="88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</row>
    <row r="837" spans="2:44" ht="14.25">
      <c r="B837" s="130" t="s">
        <v>906</v>
      </c>
      <c r="C837" s="131" t="s">
        <v>975</v>
      </c>
      <c r="D837" s="43">
        <f t="shared" si="87"/>
        <v>0</v>
      </c>
      <c r="E837" s="159">
        <f t="shared" si="88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</row>
    <row r="838" spans="2:44" ht="14.25">
      <c r="B838" s="130" t="s">
        <v>907</v>
      </c>
      <c r="C838" s="131" t="s">
        <v>974</v>
      </c>
      <c r="D838" s="43">
        <f t="shared" si="87"/>
        <v>0</v>
      </c>
      <c r="E838" s="159">
        <f t="shared" si="88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</row>
    <row r="839" spans="2:44" ht="15" thickBot="1">
      <c r="B839" s="130" t="s">
        <v>908</v>
      </c>
      <c r="C839" s="131" t="s">
        <v>909</v>
      </c>
      <c r="D839" s="43">
        <f t="shared" si="87"/>
        <v>0</v>
      </c>
      <c r="E839" s="168">
        <f t="shared" si="88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</row>
    <row r="840" spans="2:44" ht="15" hidden="1" thickBot="1">
      <c r="B840" s="130"/>
      <c r="C840" s="131"/>
      <c r="D840" s="43">
        <f t="shared" si="87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</row>
    <row r="841" spans="2:44" ht="15" hidden="1" thickBot="1">
      <c r="B841" s="130"/>
      <c r="C841" s="131"/>
      <c r="D841" s="43">
        <f t="shared" si="87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</row>
    <row r="842" spans="2:44" ht="15" hidden="1" thickBot="1">
      <c r="B842" s="130"/>
      <c r="C842" s="131"/>
      <c r="D842" s="43">
        <f t="shared" si="87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</row>
    <row r="843" spans="2:44" ht="15" hidden="1" thickBot="1">
      <c r="B843" s="130"/>
      <c r="C843" s="131"/>
      <c r="D843" s="43">
        <f t="shared" si="87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</row>
    <row r="844" spans="2:44" ht="15" hidden="1" thickBot="1">
      <c r="B844" s="132"/>
      <c r="C844" s="133"/>
      <c r="D844" s="169">
        <f t="shared" si="87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</row>
    <row r="845" spans="1:44" s="114" customFormat="1" ht="16.5" thickBot="1">
      <c r="A845" s="113"/>
      <c r="B845" s="134"/>
      <c r="C845" s="16" t="s">
        <v>910</v>
      </c>
      <c r="D845" s="170">
        <f t="shared" si="87"/>
        <v>5</v>
      </c>
      <c r="E845" s="165"/>
      <c r="F845" s="135">
        <f>SUM(F789:F844)</f>
        <v>0</v>
      </c>
      <c r="G845" s="135">
        <f aca="true" t="shared" si="89" ref="G845:AR845">SUM(G789:G844)</f>
        <v>0</v>
      </c>
      <c r="H845" s="135">
        <f t="shared" si="89"/>
        <v>0</v>
      </c>
      <c r="I845" s="135">
        <f t="shared" si="89"/>
        <v>0</v>
      </c>
      <c r="J845" s="135">
        <f t="shared" si="89"/>
        <v>0</v>
      </c>
      <c r="K845" s="135">
        <f t="shared" si="89"/>
        <v>0</v>
      </c>
      <c r="L845" s="135">
        <f t="shared" si="89"/>
        <v>0</v>
      </c>
      <c r="M845" s="135">
        <f t="shared" si="89"/>
        <v>0</v>
      </c>
      <c r="N845" s="135">
        <f t="shared" si="89"/>
        <v>0</v>
      </c>
      <c r="O845" s="135">
        <f t="shared" si="89"/>
        <v>0</v>
      </c>
      <c r="P845" s="135">
        <f t="shared" si="89"/>
        <v>0</v>
      </c>
      <c r="Q845" s="135">
        <f t="shared" si="89"/>
        <v>0</v>
      </c>
      <c r="R845" s="135">
        <f t="shared" si="89"/>
        <v>0</v>
      </c>
      <c r="S845" s="135">
        <f t="shared" si="89"/>
        <v>0</v>
      </c>
      <c r="T845" s="135">
        <f t="shared" si="89"/>
        <v>0</v>
      </c>
      <c r="U845" s="135">
        <f t="shared" si="89"/>
        <v>1</v>
      </c>
      <c r="V845" s="135">
        <f t="shared" si="89"/>
        <v>0</v>
      </c>
      <c r="W845" s="135">
        <f t="shared" si="89"/>
        <v>0</v>
      </c>
      <c r="X845" s="135">
        <f t="shared" si="89"/>
        <v>0</v>
      </c>
      <c r="Y845" s="135">
        <f t="shared" si="89"/>
        <v>2</v>
      </c>
      <c r="Z845" s="135">
        <f t="shared" si="89"/>
        <v>0</v>
      </c>
      <c r="AA845" s="135">
        <f t="shared" si="89"/>
        <v>0</v>
      </c>
      <c r="AB845" s="135">
        <f t="shared" si="89"/>
        <v>0</v>
      </c>
      <c r="AC845" s="135">
        <f t="shared" si="89"/>
        <v>0</v>
      </c>
      <c r="AD845" s="135">
        <f t="shared" si="89"/>
        <v>0</v>
      </c>
      <c r="AE845" s="135">
        <f t="shared" si="89"/>
        <v>0</v>
      </c>
      <c r="AF845" s="135">
        <f t="shared" si="89"/>
        <v>0</v>
      </c>
      <c r="AG845" s="135">
        <f t="shared" si="89"/>
        <v>0</v>
      </c>
      <c r="AH845" s="135">
        <f t="shared" si="89"/>
        <v>0</v>
      </c>
      <c r="AI845" s="135">
        <f t="shared" si="89"/>
        <v>0</v>
      </c>
      <c r="AJ845" s="135">
        <f t="shared" si="89"/>
        <v>0</v>
      </c>
      <c r="AK845" s="135">
        <f t="shared" si="89"/>
        <v>0</v>
      </c>
      <c r="AL845" s="135">
        <f t="shared" si="89"/>
        <v>0</v>
      </c>
      <c r="AM845" s="135">
        <f t="shared" si="89"/>
        <v>0</v>
      </c>
      <c r="AN845" s="135">
        <f t="shared" si="89"/>
        <v>0</v>
      </c>
      <c r="AO845" s="135">
        <f t="shared" si="89"/>
        <v>0</v>
      </c>
      <c r="AP845" s="135">
        <f t="shared" si="89"/>
        <v>0</v>
      </c>
      <c r="AQ845" s="135">
        <f t="shared" si="89"/>
        <v>0</v>
      </c>
      <c r="AR845" s="135">
        <f t="shared" si="89"/>
        <v>2</v>
      </c>
    </row>
    <row r="846" spans="2:44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</row>
    <row r="847" spans="1:5" s="114" customFormat="1" ht="16.5" thickBot="1">
      <c r="A847" s="113"/>
      <c r="B847" s="124" t="s">
        <v>911</v>
      </c>
      <c r="C847" s="126"/>
      <c r="D847" s="165"/>
      <c r="E847" s="165"/>
    </row>
    <row r="848" spans="2:44" ht="14.25">
      <c r="B848" s="78" t="s">
        <v>1018</v>
      </c>
      <c r="C848" s="79" t="s">
        <v>1019</v>
      </c>
      <c r="D848" s="121">
        <f aca="true" t="shared" si="90" ref="D848:D895">SUM(F848:AR848)</f>
        <v>1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>
        <v>1</v>
      </c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</row>
    <row r="849" spans="2:44" ht="14.25">
      <c r="B849" s="91" t="s">
        <v>1020</v>
      </c>
      <c r="C849" s="92" t="s">
        <v>1021</v>
      </c>
      <c r="D849" s="122">
        <f t="shared" si="90"/>
        <v>1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>
        <v>1</v>
      </c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/>
      <c r="AM849" s="93"/>
      <c r="AN849" s="93"/>
      <c r="AO849" s="93"/>
      <c r="AP849" s="93"/>
      <c r="AQ849" s="93"/>
      <c r="AR849" s="93"/>
    </row>
    <row r="850" spans="2:44" ht="14.25">
      <c r="B850" s="91"/>
      <c r="C850" s="92"/>
      <c r="D850" s="122">
        <f t="shared" si="90"/>
        <v>0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</row>
    <row r="851" spans="2:44" ht="14.25">
      <c r="B851" s="91"/>
      <c r="C851" s="92"/>
      <c r="D851" s="122">
        <f t="shared" si="90"/>
        <v>0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</row>
    <row r="852" spans="2:44" ht="14.25">
      <c r="B852" s="91"/>
      <c r="C852" s="92"/>
      <c r="D852" s="122">
        <f t="shared" si="90"/>
        <v>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</row>
    <row r="853" spans="2:44" ht="14.25">
      <c r="B853" s="91"/>
      <c r="C853" s="92"/>
      <c r="D853" s="122">
        <f t="shared" si="90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/>
    </row>
    <row r="854" spans="2:44" ht="14.25">
      <c r="B854" s="91"/>
      <c r="C854" s="92"/>
      <c r="D854" s="122">
        <f t="shared" si="90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/>
    </row>
    <row r="855" spans="2:44" ht="14.25">
      <c r="B855" s="91"/>
      <c r="C855" s="92"/>
      <c r="D855" s="122">
        <f t="shared" si="90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</row>
    <row r="856" spans="2:44" ht="14.25">
      <c r="B856" s="91"/>
      <c r="C856" s="92"/>
      <c r="D856" s="122">
        <f t="shared" si="90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</row>
    <row r="857" spans="2:44" ht="14.25">
      <c r="B857" s="91"/>
      <c r="C857" s="92"/>
      <c r="D857" s="122">
        <f t="shared" si="90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</row>
    <row r="858" spans="2:44" ht="14.25">
      <c r="B858" s="91"/>
      <c r="C858" s="92"/>
      <c r="D858" s="122">
        <f t="shared" si="90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</row>
    <row r="859" spans="2:44" ht="14.25">
      <c r="B859" s="91"/>
      <c r="C859" s="92"/>
      <c r="D859" s="122">
        <f t="shared" si="90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</row>
    <row r="860" spans="2:44" ht="14.25">
      <c r="B860" s="91"/>
      <c r="C860" s="92"/>
      <c r="D860" s="122">
        <f t="shared" si="90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</row>
    <row r="861" spans="2:44" ht="14.25">
      <c r="B861" s="91"/>
      <c r="C861" s="92"/>
      <c r="D861" s="122">
        <f t="shared" si="90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</row>
    <row r="862" spans="2:44" ht="14.25">
      <c r="B862" s="91"/>
      <c r="C862" s="92"/>
      <c r="D862" s="122">
        <f t="shared" si="90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</row>
    <row r="863" spans="2:44" ht="15" thickBot="1">
      <c r="B863" s="91"/>
      <c r="C863" s="92"/>
      <c r="D863" s="122">
        <f t="shared" si="90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</row>
    <row r="864" spans="2:44" ht="15" hidden="1" thickBot="1">
      <c r="B864" s="91"/>
      <c r="C864" s="92"/>
      <c r="D864" s="122">
        <f t="shared" si="90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</row>
    <row r="865" spans="2:44" ht="15" hidden="1" thickBot="1">
      <c r="B865" s="91"/>
      <c r="C865" s="92"/>
      <c r="D865" s="122">
        <f t="shared" si="90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</row>
    <row r="866" spans="2:44" ht="15" hidden="1" thickBot="1">
      <c r="B866" s="91"/>
      <c r="C866" s="92"/>
      <c r="D866" s="122">
        <f t="shared" si="90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</row>
    <row r="867" spans="2:44" ht="15" hidden="1" thickBot="1">
      <c r="B867" s="91"/>
      <c r="C867" s="92"/>
      <c r="D867" s="122">
        <f t="shared" si="90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</row>
    <row r="868" spans="2:44" ht="15" hidden="1" thickBot="1">
      <c r="B868" s="91"/>
      <c r="C868" s="92"/>
      <c r="D868" s="122">
        <f t="shared" si="90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</row>
    <row r="869" spans="2:44" ht="15" hidden="1" thickBot="1">
      <c r="B869" s="91"/>
      <c r="C869" s="92"/>
      <c r="D869" s="122">
        <f t="shared" si="90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</row>
    <row r="870" spans="2:44" ht="15" hidden="1" thickBot="1">
      <c r="B870" s="91"/>
      <c r="C870" s="92"/>
      <c r="D870" s="122">
        <f t="shared" si="90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</row>
    <row r="871" spans="2:44" ht="15" hidden="1" thickBot="1">
      <c r="B871" s="91"/>
      <c r="C871" s="92"/>
      <c r="D871" s="122">
        <f t="shared" si="90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</row>
    <row r="872" spans="2:44" ht="15" hidden="1" thickBot="1">
      <c r="B872" s="91"/>
      <c r="C872" s="92"/>
      <c r="D872" s="122">
        <f t="shared" si="90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</row>
    <row r="873" spans="2:44" ht="15" hidden="1" thickBot="1">
      <c r="B873" s="91"/>
      <c r="C873" s="92"/>
      <c r="D873" s="122">
        <f t="shared" si="90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</row>
    <row r="874" spans="2:44" ht="15" hidden="1" thickBot="1">
      <c r="B874" s="91"/>
      <c r="C874" s="92"/>
      <c r="D874" s="122">
        <f t="shared" si="90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</row>
    <row r="875" spans="2:44" ht="15" hidden="1" thickBot="1">
      <c r="B875" s="91"/>
      <c r="C875" s="92"/>
      <c r="D875" s="122">
        <f t="shared" si="90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</row>
    <row r="876" spans="2:44" ht="15" hidden="1" thickBot="1">
      <c r="B876" s="91"/>
      <c r="C876" s="92"/>
      <c r="D876" s="122">
        <f t="shared" si="90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</row>
    <row r="877" spans="2:44" ht="15" hidden="1" thickBot="1">
      <c r="B877" s="91"/>
      <c r="C877" s="92"/>
      <c r="D877" s="122">
        <f t="shared" si="90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</row>
    <row r="878" spans="2:44" ht="15" hidden="1" thickBot="1">
      <c r="B878" s="91"/>
      <c r="C878" s="92"/>
      <c r="D878" s="122">
        <f t="shared" si="90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</row>
    <row r="879" spans="2:44" ht="15" hidden="1" thickBot="1">
      <c r="B879" s="91"/>
      <c r="C879" s="92"/>
      <c r="D879" s="122">
        <f t="shared" si="90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</row>
    <row r="880" spans="2:44" ht="15" hidden="1" thickBot="1">
      <c r="B880" s="91"/>
      <c r="C880" s="92"/>
      <c r="D880" s="122">
        <f t="shared" si="90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</row>
    <row r="881" spans="2:44" ht="15" hidden="1" thickBot="1">
      <c r="B881" s="91"/>
      <c r="C881" s="92"/>
      <c r="D881" s="122">
        <f t="shared" si="90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</row>
    <row r="882" spans="2:44" ht="15" hidden="1" thickBot="1">
      <c r="B882" s="91"/>
      <c r="C882" s="92"/>
      <c r="D882" s="122">
        <f t="shared" si="90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</row>
    <row r="883" spans="2:44" ht="15" hidden="1" thickBot="1">
      <c r="B883" s="91"/>
      <c r="C883" s="92"/>
      <c r="D883" s="122">
        <f t="shared" si="90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</row>
    <row r="884" spans="2:44" ht="15" hidden="1" thickBot="1">
      <c r="B884" s="91"/>
      <c r="C884" s="92"/>
      <c r="D884" s="122">
        <f t="shared" si="90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</row>
    <row r="885" spans="2:44" ht="15" hidden="1" thickBot="1">
      <c r="B885" s="91"/>
      <c r="C885" s="92"/>
      <c r="D885" s="122">
        <f t="shared" si="90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</row>
    <row r="886" spans="2:44" ht="15" hidden="1" thickBot="1">
      <c r="B886" s="91"/>
      <c r="C886" s="92"/>
      <c r="D886" s="122">
        <f t="shared" si="90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</row>
    <row r="887" spans="2:44" ht="15" hidden="1" thickBot="1">
      <c r="B887" s="91"/>
      <c r="C887" s="92"/>
      <c r="D887" s="122">
        <f t="shared" si="90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</row>
    <row r="888" spans="2:44" ht="15" hidden="1" thickBot="1">
      <c r="B888" s="91"/>
      <c r="C888" s="92"/>
      <c r="D888" s="122">
        <f t="shared" si="90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</row>
    <row r="889" spans="2:44" ht="15" hidden="1" thickBot="1">
      <c r="B889" s="91"/>
      <c r="C889" s="92"/>
      <c r="D889" s="122">
        <f t="shared" si="90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</row>
    <row r="890" spans="2:44" ht="15" hidden="1" thickBot="1">
      <c r="B890" s="91"/>
      <c r="C890" s="92"/>
      <c r="D890" s="122">
        <f t="shared" si="90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</row>
    <row r="891" spans="2:44" ht="15" hidden="1" thickBot="1">
      <c r="B891" s="91"/>
      <c r="C891" s="92"/>
      <c r="D891" s="122">
        <f t="shared" si="90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</row>
    <row r="892" spans="2:44" ht="15" hidden="1" thickBot="1">
      <c r="B892" s="81"/>
      <c r="C892" s="82"/>
      <c r="D892" s="122">
        <f t="shared" si="90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</row>
    <row r="893" spans="2:44" ht="15" hidden="1" thickBot="1">
      <c r="B893" s="81"/>
      <c r="C893" s="82"/>
      <c r="D893" s="122">
        <f t="shared" si="90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</row>
    <row r="894" spans="2:44" ht="15" hidden="1" thickBot="1">
      <c r="B894" s="81"/>
      <c r="C894" s="82"/>
      <c r="D894" s="122">
        <f t="shared" si="90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</row>
    <row r="895" spans="2:44" ht="15" hidden="1" thickBot="1">
      <c r="B895" s="81"/>
      <c r="C895" s="82"/>
      <c r="D895" s="123">
        <f t="shared" si="90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</row>
    <row r="896" spans="1:44" s="114" customFormat="1" ht="16.5" thickBot="1">
      <c r="A896" s="113"/>
      <c r="B896" s="127" t="s">
        <v>804</v>
      </c>
      <c r="C896" s="15"/>
      <c r="D896" s="115">
        <f>SUM(D848:D895)</f>
        <v>2</v>
      </c>
      <c r="E896" s="165"/>
      <c r="F896" s="115">
        <f>SUM(F848:F895)</f>
        <v>0</v>
      </c>
      <c r="G896" s="115">
        <f aca="true" t="shared" si="91" ref="G896:AR896">SUM(G848:G895)</f>
        <v>0</v>
      </c>
      <c r="H896" s="115">
        <f t="shared" si="91"/>
        <v>0</v>
      </c>
      <c r="I896" s="115">
        <f t="shared" si="91"/>
        <v>0</v>
      </c>
      <c r="J896" s="115">
        <f t="shared" si="91"/>
        <v>0</v>
      </c>
      <c r="K896" s="115">
        <f t="shared" si="91"/>
        <v>0</v>
      </c>
      <c r="L896" s="115">
        <f t="shared" si="91"/>
        <v>0</v>
      </c>
      <c r="M896" s="115">
        <f t="shared" si="91"/>
        <v>0</v>
      </c>
      <c r="N896" s="115">
        <f t="shared" si="91"/>
        <v>0</v>
      </c>
      <c r="O896" s="115">
        <f t="shared" si="91"/>
        <v>0</v>
      </c>
      <c r="P896" s="115">
        <f t="shared" si="91"/>
        <v>0</v>
      </c>
      <c r="Q896" s="115">
        <f t="shared" si="91"/>
        <v>0</v>
      </c>
      <c r="R896" s="115">
        <f t="shared" si="91"/>
        <v>0</v>
      </c>
      <c r="S896" s="115">
        <f t="shared" si="91"/>
        <v>0</v>
      </c>
      <c r="T896" s="115">
        <f t="shared" si="91"/>
        <v>0</v>
      </c>
      <c r="U896" s="115">
        <f t="shared" si="91"/>
        <v>1</v>
      </c>
      <c r="V896" s="115">
        <f t="shared" si="91"/>
        <v>0</v>
      </c>
      <c r="W896" s="115">
        <f t="shared" si="91"/>
        <v>0</v>
      </c>
      <c r="X896" s="115">
        <f t="shared" si="91"/>
        <v>0</v>
      </c>
      <c r="Y896" s="115">
        <f t="shared" si="91"/>
        <v>1</v>
      </c>
      <c r="Z896" s="115">
        <f t="shared" si="91"/>
        <v>0</v>
      </c>
      <c r="AA896" s="115">
        <f t="shared" si="91"/>
        <v>0</v>
      </c>
      <c r="AB896" s="115">
        <f t="shared" si="91"/>
        <v>0</v>
      </c>
      <c r="AC896" s="115">
        <f t="shared" si="91"/>
        <v>0</v>
      </c>
      <c r="AD896" s="115">
        <f t="shared" si="91"/>
        <v>0</v>
      </c>
      <c r="AE896" s="115">
        <f t="shared" si="91"/>
        <v>0</v>
      </c>
      <c r="AF896" s="115">
        <f t="shared" si="91"/>
        <v>0</v>
      </c>
      <c r="AG896" s="115">
        <f t="shared" si="91"/>
        <v>0</v>
      </c>
      <c r="AH896" s="115">
        <f t="shared" si="91"/>
        <v>0</v>
      </c>
      <c r="AI896" s="115">
        <f t="shared" si="91"/>
        <v>0</v>
      </c>
      <c r="AJ896" s="115">
        <f t="shared" si="91"/>
        <v>0</v>
      </c>
      <c r="AK896" s="115">
        <f t="shared" si="91"/>
        <v>0</v>
      </c>
      <c r="AL896" s="115">
        <f t="shared" si="91"/>
        <v>0</v>
      </c>
      <c r="AM896" s="115">
        <f t="shared" si="91"/>
        <v>0</v>
      </c>
      <c r="AN896" s="115">
        <f t="shared" si="91"/>
        <v>0</v>
      </c>
      <c r="AO896" s="115">
        <f t="shared" si="91"/>
        <v>0</v>
      </c>
      <c r="AP896" s="115">
        <f t="shared" si="91"/>
        <v>0</v>
      </c>
      <c r="AQ896" s="115">
        <f t="shared" si="91"/>
        <v>0</v>
      </c>
      <c r="AR896" s="115">
        <f t="shared" si="91"/>
        <v>0</v>
      </c>
    </row>
    <row r="897" spans="6:44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</row>
  </sheetData>
  <sheetProtection/>
  <mergeCells count="1">
    <mergeCell ref="B1:C1"/>
  </mergeCells>
  <conditionalFormatting sqref="F2:T2 Z2:AQ2 V2 X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N2:T2 Z2:AQ2 V2 X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Y2">
    <cfRule type="cellIs" priority="22" dxfId="33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Y2">
    <cfRule type="cellIs" priority="19" dxfId="33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U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U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R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R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W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W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848:AR895 F23:AR400 F405:AR637 F641:AR655 F789:AR844 F736:AR785 F667:AR732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2017-07-24T20:15:13Z</dcterms:modified>
  <cp:category/>
  <cp:version/>
  <cp:contentType/>
  <cp:contentStatus/>
</cp:coreProperties>
</file>