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30" windowWidth="14325" windowHeight="10800" activeTab="0"/>
  </bookViews>
  <sheets>
    <sheet name="Blad1" sheetId="1" r:id="rId1"/>
  </sheets>
  <definedNames/>
  <calcPr fullCalcOnLoad="1"/>
</workbook>
</file>

<file path=xl/sharedStrings.xml><?xml version="1.0" encoding="utf-8"?>
<sst xmlns="http://schemas.openxmlformats.org/spreadsheetml/2006/main" count="1058" uniqueCount="1030">
  <si>
    <t>FFBMP</t>
  </si>
  <si>
    <t>BBW 000</t>
  </si>
  <si>
    <t>Comité Provincial de Bruxelles-Brabant Wallon</t>
  </si>
  <si>
    <t>BBW 003</t>
  </si>
  <si>
    <t>BBW 004</t>
  </si>
  <si>
    <t>Groupe Sportif Jauchois</t>
  </si>
  <si>
    <t>BBW 007</t>
  </si>
  <si>
    <t>Les Roses Noires</t>
  </si>
  <si>
    <t>BBW 016</t>
  </si>
  <si>
    <t>Les Marcheurs du Hain</t>
  </si>
  <si>
    <t>BBW 017</t>
  </si>
  <si>
    <t>Amicale Marcheurs Indépendants</t>
  </si>
  <si>
    <t>BBW 020</t>
  </si>
  <si>
    <t>Van Asbroeck Marching Team</t>
  </si>
  <si>
    <t>BBW 029</t>
  </si>
  <si>
    <t>Poluc Marching Team</t>
  </si>
  <si>
    <t>BBW 031</t>
  </si>
  <si>
    <t>Road Runners Wavre</t>
  </si>
  <si>
    <t>BBW 032</t>
  </si>
  <si>
    <t>Section Marche Police de Jette</t>
  </si>
  <si>
    <t>BBW 035</t>
  </si>
  <si>
    <t>Les Meuniers</t>
  </si>
  <si>
    <t>BBW 045</t>
  </si>
  <si>
    <t>Les Amis de l'Argentine</t>
  </si>
  <si>
    <t>BBW 046</t>
  </si>
  <si>
    <t>Section Marche S.T.I.B.</t>
  </si>
  <si>
    <t>BBW 048</t>
  </si>
  <si>
    <t>La Bruegelienne</t>
  </si>
  <si>
    <t>BBW 051</t>
  </si>
  <si>
    <t>Les Guibolles Guibertines</t>
  </si>
  <si>
    <t>BBW 053</t>
  </si>
  <si>
    <t>Police Walkers</t>
  </si>
  <si>
    <t>HT 000</t>
  </si>
  <si>
    <t>Comité Provincial du Hainaut</t>
  </si>
  <si>
    <t>HT 001</t>
  </si>
  <si>
    <t>Les Sucriers de Brugelette</t>
  </si>
  <si>
    <t>HT 003</t>
  </si>
  <si>
    <t>Verdigym Collines Flobecq</t>
  </si>
  <si>
    <t>HT 004</t>
  </si>
  <si>
    <t>HT 006</t>
  </si>
  <si>
    <t>Club Pédestre Ecureuil de Châtelet</t>
  </si>
  <si>
    <t>HT 009</t>
  </si>
  <si>
    <t>Les Traîne-Savates Montignies s/Sambre</t>
  </si>
  <si>
    <t>HT 010</t>
  </si>
  <si>
    <t>Les Marcheurs Ransartois</t>
  </si>
  <si>
    <t>HT 011</t>
  </si>
  <si>
    <t>Les Marcheurs du XII de Marcinelle</t>
  </si>
  <si>
    <t>HT 012</t>
  </si>
  <si>
    <t>Le Coq d'Or Ecaussinnois</t>
  </si>
  <si>
    <t>HT 018</t>
  </si>
  <si>
    <t>Marcheurs du Val de Verne de Péruwelz</t>
  </si>
  <si>
    <t>HT 019</t>
  </si>
  <si>
    <t>Les Gratte-Pavés</t>
  </si>
  <si>
    <t>HT 023</t>
  </si>
  <si>
    <t>Les Boiteux du Fond</t>
  </si>
  <si>
    <t>HT 025</t>
  </si>
  <si>
    <t>Les Marcheurs de la Police de Binche</t>
  </si>
  <si>
    <t>HT 026</t>
  </si>
  <si>
    <t>Les Marcheurs Sonégiens</t>
  </si>
  <si>
    <t>HT 028</t>
  </si>
  <si>
    <t>HT 029</t>
  </si>
  <si>
    <t>HT 031</t>
  </si>
  <si>
    <t>Les Tatanes Ailées Epinois</t>
  </si>
  <si>
    <t>HT 033</t>
  </si>
  <si>
    <t>Les Infatigables de Jumet</t>
  </si>
  <si>
    <t>HT 034</t>
  </si>
  <si>
    <t>HT 038</t>
  </si>
  <si>
    <t>HT 043</t>
  </si>
  <si>
    <t>Les Ropieurs</t>
  </si>
  <si>
    <t>HT 045</t>
  </si>
  <si>
    <t>HT 046</t>
  </si>
  <si>
    <t>La Godasse Faytoise</t>
  </si>
  <si>
    <t>HT 048</t>
  </si>
  <si>
    <t>Les Roteus Waibiens</t>
  </si>
  <si>
    <t>HT 050</t>
  </si>
  <si>
    <t>Les Vaillants Acrenois</t>
  </si>
  <si>
    <t>HT 051</t>
  </si>
  <si>
    <t>Les Marcheurs du Souvenir de Leuze</t>
  </si>
  <si>
    <t>HT 053</t>
  </si>
  <si>
    <t>Les Agasses Charleroi</t>
  </si>
  <si>
    <t>HT 060</t>
  </si>
  <si>
    <t>Le Roitelet</t>
  </si>
  <si>
    <t>HT 061</t>
  </si>
  <si>
    <t>Les Marcheurs de la Police de Mons</t>
  </si>
  <si>
    <t>HT 062</t>
  </si>
  <si>
    <t>Les Trouvères Club de Marche</t>
  </si>
  <si>
    <t>HT 063</t>
  </si>
  <si>
    <t>HT 065</t>
  </si>
  <si>
    <t>Les Aigles de Bellecourt</t>
  </si>
  <si>
    <t>HT 067</t>
  </si>
  <si>
    <t>Les Hurlus en Balade</t>
  </si>
  <si>
    <t>HT 069</t>
  </si>
  <si>
    <t>Les Randonneurs du Haut-Escaut</t>
  </si>
  <si>
    <t>HT 070</t>
  </si>
  <si>
    <t>Marching Team Saint Gabriel</t>
  </si>
  <si>
    <t>HT 071</t>
  </si>
  <si>
    <t>Les Sympas de Landelies</t>
  </si>
  <si>
    <t>HT 073</t>
  </si>
  <si>
    <t>Les Marcheurs d'Imbrechies en Thièrache</t>
  </si>
  <si>
    <t>HT 074</t>
  </si>
  <si>
    <t>Liberchies Sports et Loisirs</t>
  </si>
  <si>
    <t>HT 075</t>
  </si>
  <si>
    <t>Mont-Marche Tournai</t>
  </si>
  <si>
    <t>HT 076</t>
  </si>
  <si>
    <t>Les Marcheurs Van Gogh</t>
  </si>
  <si>
    <t>HT 080</t>
  </si>
  <si>
    <t>Audax Tournai Marche</t>
  </si>
  <si>
    <t>HT 082</t>
  </si>
  <si>
    <t>Les Rase-Mottes d'Aiseau Presles</t>
  </si>
  <si>
    <t>HT 083</t>
  </si>
  <si>
    <t>Les Tchots de Gosselies</t>
  </si>
  <si>
    <t>HT 085</t>
  </si>
  <si>
    <t>Les Pestèleûs</t>
  </si>
  <si>
    <t>LG 000</t>
  </si>
  <si>
    <t>Comité Provincial de Liège</t>
  </si>
  <si>
    <t>LG 002</t>
  </si>
  <si>
    <t>LG 003</t>
  </si>
  <si>
    <t>LG 004</t>
  </si>
  <si>
    <t>Forts Marcheurs Embourg</t>
  </si>
  <si>
    <t>LG 006</t>
  </si>
  <si>
    <t>Hoëgne et Vesdre</t>
  </si>
  <si>
    <t>LG 010</t>
  </si>
  <si>
    <t>Marcheurs de la Basse-Meuse Visé</t>
  </si>
  <si>
    <t>LG 011</t>
  </si>
  <si>
    <t>Les Bruyères en Marche</t>
  </si>
  <si>
    <t>LG 013</t>
  </si>
  <si>
    <t>Cercle des Marcheurs de Saive</t>
  </si>
  <si>
    <t>LG 015</t>
  </si>
  <si>
    <t>Les Compagnons de St. Hubert</t>
  </si>
  <si>
    <t>LG 017</t>
  </si>
  <si>
    <t>Les Marcheurs Fouronnais</t>
  </si>
  <si>
    <t>LG 018</t>
  </si>
  <si>
    <t>LG 019</t>
  </si>
  <si>
    <t>Les Marcheurs de l'Ourthe</t>
  </si>
  <si>
    <t>LG 020</t>
  </si>
  <si>
    <t>LG 023</t>
  </si>
  <si>
    <t>LG 029</t>
  </si>
  <si>
    <t>La Richelloise</t>
  </si>
  <si>
    <t>LG 031</t>
  </si>
  <si>
    <t>Les Goé-Lands</t>
  </si>
  <si>
    <t>LG 032</t>
  </si>
  <si>
    <t>La Savate Alleuroise</t>
  </si>
  <si>
    <t>LG 034</t>
  </si>
  <si>
    <t>Les Pédestrians de Clermont s/Berwinne</t>
  </si>
  <si>
    <t>LG 041</t>
  </si>
  <si>
    <t>LG 042</t>
  </si>
  <si>
    <t>Marcheurs du Fort de Battice</t>
  </si>
  <si>
    <t>LG 044</t>
  </si>
  <si>
    <t>Les Marcheurs des Echos de la Mehaigne</t>
  </si>
  <si>
    <t>LG 048</t>
  </si>
  <si>
    <t>LG 050</t>
  </si>
  <si>
    <t>LG 052</t>
  </si>
  <si>
    <t>Les Marcheurs Franchimontois</t>
  </si>
  <si>
    <t>LG 057</t>
  </si>
  <si>
    <t>Marche Club Pépins</t>
  </si>
  <si>
    <t>LG 059</t>
  </si>
  <si>
    <t>Les Roubaleûs Seraing</t>
  </si>
  <si>
    <t>LG 061</t>
  </si>
  <si>
    <t>LG 063</t>
  </si>
  <si>
    <t>La Godasse Oupeye</t>
  </si>
  <si>
    <t>LG 066</t>
  </si>
  <si>
    <t>LG 077</t>
  </si>
  <si>
    <t>Les Godasses en Folie</t>
  </si>
  <si>
    <t>LG 078</t>
  </si>
  <si>
    <t>LG 082</t>
  </si>
  <si>
    <t>S.C.M.L. Mammouth</t>
  </si>
  <si>
    <t>LG 083</t>
  </si>
  <si>
    <t>Les Bott'in Esneux</t>
  </si>
  <si>
    <t>LG 086</t>
  </si>
  <si>
    <t>Porte Ouverte Prayon</t>
  </si>
  <si>
    <t>LG 091</t>
  </si>
  <si>
    <t>LG 093</t>
  </si>
  <si>
    <t>Amis Marcheurs Ivoz</t>
  </si>
  <si>
    <t>LG 098</t>
  </si>
  <si>
    <t>Hermathénaé Spa</t>
  </si>
  <si>
    <t>LG 101</t>
  </si>
  <si>
    <t>Cercle Marcheurs Vert et Blanc Stembert</t>
  </si>
  <si>
    <t>LG 103</t>
  </si>
  <si>
    <t>Marcheurs Alliance Warsage</t>
  </si>
  <si>
    <t>LG 107</t>
  </si>
  <si>
    <t>Les Pingouins de Bellaire</t>
  </si>
  <si>
    <t>LG 109</t>
  </si>
  <si>
    <t>Cercle de Marche des Charmilles-Xhoffraix</t>
  </si>
  <si>
    <t>LG 112</t>
  </si>
  <si>
    <t>Pomona Trotters Welkenraedt</t>
  </si>
  <si>
    <t>LG 119</t>
  </si>
  <si>
    <t>Tremplin Angleurois</t>
  </si>
  <si>
    <t>LG 122</t>
  </si>
  <si>
    <t>Les Gadlis de Peron d'Or</t>
  </si>
  <si>
    <t>LG 125</t>
  </si>
  <si>
    <t>La Savate Marchinoise</t>
  </si>
  <si>
    <t>LG 135</t>
  </si>
  <si>
    <t>Les Hermallis</t>
  </si>
  <si>
    <t>LG 136</t>
  </si>
  <si>
    <t>Les Amis du Tumulus</t>
  </si>
  <si>
    <t>LG 137</t>
  </si>
  <si>
    <t>LG 138</t>
  </si>
  <si>
    <t>Les Corsaires de Sart-lez-Spa</t>
  </si>
  <si>
    <t>LG 139</t>
  </si>
  <si>
    <t>Club des Marcheurs de Bellevaux</t>
  </si>
  <si>
    <t>LG 142</t>
  </si>
  <si>
    <t>LG 144</t>
  </si>
  <si>
    <t>LG 148</t>
  </si>
  <si>
    <t>Les Spiroux</t>
  </si>
  <si>
    <t>LG 149</t>
  </si>
  <si>
    <t>Les Petits Pas Fumalois</t>
  </si>
  <si>
    <t>LG 157</t>
  </si>
  <si>
    <t>Les Claps Sabots de Pousset</t>
  </si>
  <si>
    <t>LG 158</t>
  </si>
  <si>
    <t>LG 160</t>
  </si>
  <si>
    <t>Les Longs Pieds Antheitois</t>
  </si>
  <si>
    <t>LG 163</t>
  </si>
  <si>
    <t>Les Lursons de La Reid</t>
  </si>
  <si>
    <t>LG 167</t>
  </si>
  <si>
    <t>Les Castors de Berneau</t>
  </si>
  <si>
    <t>LG 170</t>
  </si>
  <si>
    <t>Marcheurs Amicale Cyclo de Manhaihant</t>
  </si>
  <si>
    <t>LG 172</t>
  </si>
  <si>
    <t>Les Djoyeûs d'à Tultay</t>
  </si>
  <si>
    <t>LG 173</t>
  </si>
  <si>
    <t>Les Légendes</t>
  </si>
  <si>
    <t>LG 174</t>
  </si>
  <si>
    <t>Les Amis du Henry Fontaine Grand-Hallet</t>
  </si>
  <si>
    <t>LG 176</t>
  </si>
  <si>
    <t>Mortier c'est l'Pied</t>
  </si>
  <si>
    <t>LG 178</t>
  </si>
  <si>
    <t>Club Marcheurs Jalhay</t>
  </si>
  <si>
    <t>LG 179</t>
  </si>
  <si>
    <t>Marcheurs Coude à Coude Nandrin</t>
  </si>
  <si>
    <t>LG 181</t>
  </si>
  <si>
    <t>LG 182</t>
  </si>
  <si>
    <t>Marcheurs du Château Vert de Huy</t>
  </si>
  <si>
    <t>LG 183</t>
  </si>
  <si>
    <t>Club de Marche Al Vîle Cinse de Berneau</t>
  </si>
  <si>
    <t>LUX 000</t>
  </si>
  <si>
    <t>Comité Provincial du Luxembourg</t>
  </si>
  <si>
    <t>LUX 007</t>
  </si>
  <si>
    <t>Les Baladins de Wardin</t>
  </si>
  <si>
    <t>LUX 008</t>
  </si>
  <si>
    <t>Les Routheux Izel</t>
  </si>
  <si>
    <t>LUX 010</t>
  </si>
  <si>
    <t>LUX 012</t>
  </si>
  <si>
    <t>Arel's Marche Club Arlon</t>
  </si>
  <si>
    <t>LUX 015</t>
  </si>
  <si>
    <t>Les Hirondelles Longvilly</t>
  </si>
  <si>
    <t>LUX 016</t>
  </si>
  <si>
    <t>LUX 027</t>
  </si>
  <si>
    <t>LUX 030</t>
  </si>
  <si>
    <t>Objectif 10.000 Les Fossés</t>
  </si>
  <si>
    <t>LUX 031</t>
  </si>
  <si>
    <t>Marcheurs de Turpange</t>
  </si>
  <si>
    <t>LUX 032</t>
  </si>
  <si>
    <t>LUX 033</t>
  </si>
  <si>
    <t>La Godasse Gaumaise</t>
  </si>
  <si>
    <t>LUX 034</t>
  </si>
  <si>
    <t>Les Marcheurs de la Famenne</t>
  </si>
  <si>
    <t>LUX 036</t>
  </si>
  <si>
    <t>La Zolette</t>
  </si>
  <si>
    <t>LUX 037</t>
  </si>
  <si>
    <t>Les Marcheurs de l'Ourthe et du Laval</t>
  </si>
  <si>
    <t>LUX 040</t>
  </si>
  <si>
    <t>Les Bourlingueurs du Sud</t>
  </si>
  <si>
    <t>LUX 041</t>
  </si>
  <si>
    <t>Les Sabots de Godefroy</t>
  </si>
  <si>
    <t>LUX 042</t>
  </si>
  <si>
    <t>LUX 043</t>
  </si>
  <si>
    <t>Les Galops du Val d'Attert</t>
  </si>
  <si>
    <t>NA 000</t>
  </si>
  <si>
    <t>Comité Provincial de Namur</t>
  </si>
  <si>
    <t>NA 001</t>
  </si>
  <si>
    <t>NA 006</t>
  </si>
  <si>
    <t>Club des Marcheurs de Floreffe</t>
  </si>
  <si>
    <t>NA 009</t>
  </si>
  <si>
    <t>NA 012</t>
  </si>
  <si>
    <t>Les Panards Winennois</t>
  </si>
  <si>
    <t>NA 015</t>
  </si>
  <si>
    <t>NA 016</t>
  </si>
  <si>
    <t>Batteurs de Cuir Dinant</t>
  </si>
  <si>
    <t>NA 017</t>
  </si>
  <si>
    <t>Les Sangliers du Samson</t>
  </si>
  <si>
    <t>NA 018</t>
  </si>
  <si>
    <t>NA 026</t>
  </si>
  <si>
    <t>Les Culs de Jatte du Mauge</t>
  </si>
  <si>
    <t>NA 028</t>
  </si>
  <si>
    <t>Les Bergeots</t>
  </si>
  <si>
    <t>NA 029</t>
  </si>
  <si>
    <t>NA 030</t>
  </si>
  <si>
    <t>Les 1000 Pattes de Philippeville</t>
  </si>
  <si>
    <t>NA 031</t>
  </si>
  <si>
    <t>NA 034</t>
  </si>
  <si>
    <t>Les Marcheurs du Samouraï</t>
  </si>
  <si>
    <t>NA 035</t>
  </si>
  <si>
    <t>Les Kangourous de Falisolle</t>
  </si>
  <si>
    <t>NA 036</t>
  </si>
  <si>
    <t>Les Spirous de Jemeppe s/Sambre</t>
  </si>
  <si>
    <t>NA 040</t>
  </si>
  <si>
    <t>NA 044</t>
  </si>
  <si>
    <t>Les Fougnans</t>
  </si>
  <si>
    <t>NA 046</t>
  </si>
  <si>
    <t>Les Pimpons de Gembloux</t>
  </si>
  <si>
    <t>NA 049</t>
  </si>
  <si>
    <t>NA 051</t>
  </si>
  <si>
    <t>Les Godasses de Fraire</t>
  </si>
  <si>
    <t>NA 052</t>
  </si>
  <si>
    <t>NA 053</t>
  </si>
  <si>
    <t>Les Crayas du Thiry</t>
  </si>
  <si>
    <t>NA 054</t>
  </si>
  <si>
    <t>NA 056</t>
  </si>
  <si>
    <t>La Caracole Andennaise</t>
  </si>
  <si>
    <t>NA 059</t>
  </si>
  <si>
    <t>Les Randonneurs de la Haute-Meuse</t>
  </si>
  <si>
    <t>NA 060</t>
  </si>
  <si>
    <t>Le Joyeux Marcheur de Flawinne</t>
  </si>
  <si>
    <t>NA 061</t>
  </si>
  <si>
    <t>Les Marcheurs du Jean-Félix Mornimont</t>
  </si>
  <si>
    <t>NA 062</t>
  </si>
  <si>
    <t>Les Marcheurs de la Vallée de l'Eau Noire</t>
  </si>
  <si>
    <t>VGDS</t>
  </si>
  <si>
    <t>Volksportverband Des Gebietes Deutscher Sprache in Belgien</t>
  </si>
  <si>
    <t>VGDS 001</t>
  </si>
  <si>
    <t>Wanderclub Amel</t>
  </si>
  <si>
    <t>VGDS 002</t>
  </si>
  <si>
    <t>Camp Elsenborn Lager</t>
  </si>
  <si>
    <t>VGDS 003</t>
  </si>
  <si>
    <t>Wanderclub Bütgenbach</t>
  </si>
  <si>
    <t>VGDS 006</t>
  </si>
  <si>
    <t>LAC Wanderverein Eupen</t>
  </si>
  <si>
    <t>VGDS 007</t>
  </si>
  <si>
    <t>Micky Mäuse Hauset</t>
  </si>
  <si>
    <t>VGDS 008</t>
  </si>
  <si>
    <t>Eifeler Wanderverein Hünningen-Büllingen</t>
  </si>
  <si>
    <t>VGDS 010</t>
  </si>
  <si>
    <t>Marschfreunde Kelmis</t>
  </si>
  <si>
    <t>VGDS 012</t>
  </si>
  <si>
    <t>Charlys Wanderclub Montenau</t>
  </si>
  <si>
    <t>VGDS 013</t>
  </si>
  <si>
    <t>Wanderfreunde Mürringen</t>
  </si>
  <si>
    <t>VGDS 014</t>
  </si>
  <si>
    <t>Tapp-Tapp Rodt</t>
  </si>
  <si>
    <t>VGDS 015</t>
  </si>
  <si>
    <t>A.M.C. Marsch Team St.Vith</t>
  </si>
  <si>
    <t>VGDS 017</t>
  </si>
  <si>
    <t>Wanderfalken Weywertz</t>
  </si>
  <si>
    <t>TOTAAL VGDS</t>
  </si>
  <si>
    <t>VWO</t>
  </si>
  <si>
    <t>VWO 001</t>
  </si>
  <si>
    <t>De Pagadders</t>
  </si>
  <si>
    <t>VWO 003</t>
  </si>
  <si>
    <t>De Bergtrappers</t>
  </si>
  <si>
    <t>VWO 005</t>
  </si>
  <si>
    <t>De Klaasjes</t>
  </si>
  <si>
    <t>VWO 006</t>
  </si>
  <si>
    <t>De Turftrappers Kontich</t>
  </si>
  <si>
    <t>VWO 007</t>
  </si>
  <si>
    <t>De Druiventrippers</t>
  </si>
  <si>
    <t>VWO 008</t>
  </si>
  <si>
    <t>St-Stefaan</t>
  </si>
  <si>
    <t>VWO 009</t>
  </si>
  <si>
    <t>St. Elooitrotters</t>
  </si>
  <si>
    <t>VWO 010</t>
  </si>
  <si>
    <t>De Belletrekkers</t>
  </si>
  <si>
    <t>VWO 012</t>
  </si>
  <si>
    <t>VWB Zutendaal</t>
  </si>
  <si>
    <t>VWO 014</t>
  </si>
  <si>
    <t>D'aorta</t>
  </si>
  <si>
    <t>VWO 015</t>
  </si>
  <si>
    <t>GUSB</t>
  </si>
  <si>
    <t>VWO 016</t>
  </si>
  <si>
    <t>Wondelgemse Wandelvogels</t>
  </si>
  <si>
    <t>VWO 017</t>
  </si>
  <si>
    <t>VTB Gent</t>
  </si>
  <si>
    <t>VWO 019</t>
  </si>
  <si>
    <t>De Dunetrotters</t>
  </si>
  <si>
    <t>VWO 020</t>
  </si>
  <si>
    <t>De Groeningewandelaars</t>
  </si>
  <si>
    <t>VWO 021</t>
  </si>
  <si>
    <t>VWO Izegem</t>
  </si>
  <si>
    <t>VWO 022</t>
  </si>
  <si>
    <t>Anders op Stap</t>
  </si>
  <si>
    <t>VWO 025</t>
  </si>
  <si>
    <t>Sterrestappers/Sterretrappers</t>
  </si>
  <si>
    <t>VWO 026</t>
  </si>
  <si>
    <t>De Kapoenen</t>
  </si>
  <si>
    <t>VWO 030</t>
  </si>
  <si>
    <t>Wadamo</t>
  </si>
  <si>
    <t>VWO 033</t>
  </si>
  <si>
    <t>WIVIO Gent</t>
  </si>
  <si>
    <t>VWO 037</t>
  </si>
  <si>
    <t>De Wulp</t>
  </si>
  <si>
    <t>VWO 039</t>
  </si>
  <si>
    <t>De Witlooftrekkers</t>
  </si>
  <si>
    <t>VWO 040</t>
  </si>
  <si>
    <t>De Doorntrippers</t>
  </si>
  <si>
    <t>VWO 046</t>
  </si>
  <si>
    <t>De Smokkelaars</t>
  </si>
  <si>
    <t>VWO 051</t>
  </si>
  <si>
    <t>De Puffers</t>
  </si>
  <si>
    <t>VWO 059</t>
  </si>
  <si>
    <t>Stap voor Stap</t>
  </si>
  <si>
    <t>VWO 064</t>
  </si>
  <si>
    <t>De Geuzetrappers</t>
  </si>
  <si>
    <t>VWO 067</t>
  </si>
  <si>
    <t>Zolenslijters</t>
  </si>
  <si>
    <t>VWO 069</t>
  </si>
  <si>
    <t>Hartpatiënten Kempen</t>
  </si>
  <si>
    <t>VWO 070</t>
  </si>
  <si>
    <t>Paspartoe</t>
  </si>
  <si>
    <t>VWO 071</t>
  </si>
  <si>
    <t>Recrea Wondelgem</t>
  </si>
  <si>
    <t>VWO 072</t>
  </si>
  <si>
    <t>VTB Kortrijk-Harelbeke</t>
  </si>
  <si>
    <t>VWO 073</t>
  </si>
  <si>
    <t>VTBKultuur Aalst</t>
  </si>
  <si>
    <t>VWO 074</t>
  </si>
  <si>
    <t>Nordic Walking Club Kalmthout</t>
  </si>
  <si>
    <t>VWO 076</t>
  </si>
  <si>
    <t>Dagdinsdag</t>
  </si>
  <si>
    <t>VWO 077</t>
  </si>
  <si>
    <t>De Dappere Bottinekes</t>
  </si>
  <si>
    <t>VWO 079</t>
  </si>
  <si>
    <t>De wandelaar</t>
  </si>
  <si>
    <t>VWO 080</t>
  </si>
  <si>
    <t>Kokatrotters</t>
  </si>
  <si>
    <t>VWO 081</t>
  </si>
  <si>
    <t>NVG Ieper</t>
  </si>
  <si>
    <t>VWO 201</t>
  </si>
  <si>
    <t>VKT-Antwerpen</t>
  </si>
  <si>
    <t>VWO 202</t>
  </si>
  <si>
    <t>VKT-Brugge</t>
  </si>
  <si>
    <t>VWO 203</t>
  </si>
  <si>
    <t>VKT-Brussel</t>
  </si>
  <si>
    <t>VWO 205</t>
  </si>
  <si>
    <t>VKT-De Zenne</t>
  </si>
  <si>
    <t>VWO 206</t>
  </si>
  <si>
    <t>VKT-Diest</t>
  </si>
  <si>
    <t>VWO 207</t>
  </si>
  <si>
    <t>VKT-Durmeland</t>
  </si>
  <si>
    <t>VWO 208</t>
  </si>
  <si>
    <t>VKT-Flamengos</t>
  </si>
  <si>
    <t>VWO 210</t>
  </si>
  <si>
    <t>VKT-Hageland</t>
  </si>
  <si>
    <t>VWO 211</t>
  </si>
  <si>
    <t>VKT-Hasselt</t>
  </si>
  <si>
    <t>VWO 213</t>
  </si>
  <si>
    <t>VKT-Leiegalm</t>
  </si>
  <si>
    <t>VWO 214</t>
  </si>
  <si>
    <t>VKT-Maaskant</t>
  </si>
  <si>
    <t>VWO 215</t>
  </si>
  <si>
    <t>VKT-Meetjesland</t>
  </si>
  <si>
    <t>VWO 216</t>
  </si>
  <si>
    <t>VKT-Middenkust</t>
  </si>
  <si>
    <t>VWO 217</t>
  </si>
  <si>
    <t>VKT-Neteland</t>
  </si>
  <si>
    <t>VWO 218</t>
  </si>
  <si>
    <t>VKT-Noorderkempen</t>
  </si>
  <si>
    <t>VWO 219</t>
  </si>
  <si>
    <t>VKT-Oostakker</t>
  </si>
  <si>
    <t>VWO 220</t>
  </si>
  <si>
    <t>VKT-Blankenberge</t>
  </si>
  <si>
    <t>VWO 221</t>
  </si>
  <si>
    <t>VKT-Pajottenland</t>
  </si>
  <si>
    <t>VWO 222</t>
  </si>
  <si>
    <t>VKT-Turnhout</t>
  </si>
  <si>
    <t>VWO 224</t>
  </si>
  <si>
    <t>VKT-Zedelgem</t>
  </si>
  <si>
    <t>VWO 268</t>
  </si>
  <si>
    <t>VKT-Lier</t>
  </si>
  <si>
    <t>VWO 269</t>
  </si>
  <si>
    <t>VKT-De Zwerfautoklub</t>
  </si>
  <si>
    <t>VWO 272</t>
  </si>
  <si>
    <t>VKT-Midden-Limburg</t>
  </si>
  <si>
    <t>TOTAAL VWO</t>
  </si>
  <si>
    <t>NIEUW CLUBNR</t>
  </si>
  <si>
    <t>Wsv Mol</t>
  </si>
  <si>
    <t>Bosgeuzen-Voorkempen vzw</t>
  </si>
  <si>
    <t>Wsv Club 76 Merksem vzw</t>
  </si>
  <si>
    <t>Wsv Beekakkers Beerse vzw</t>
  </si>
  <si>
    <t>Wsv Schelle vzw</t>
  </si>
  <si>
    <t>De Kleitrappers vzw</t>
  </si>
  <si>
    <t>Wsv De Ranstuilen Ranst vzw</t>
  </si>
  <si>
    <t>Wandelclub Kadee Bornem vzw</t>
  </si>
  <si>
    <t>'t Beerke Beerse vzw</t>
  </si>
  <si>
    <t>De Olympic-Stappers vzw</t>
  </si>
  <si>
    <t>Wvk Puurs</t>
  </si>
  <si>
    <t>Herentalse Wv vzw</t>
  </si>
  <si>
    <t>Wsv De Voskes vzw</t>
  </si>
  <si>
    <t>Sinjorenstappers Wilrijk vzw</t>
  </si>
  <si>
    <t>WSV Dauwstappers vzw</t>
  </si>
  <si>
    <t>Sint Michielstappers Brecht vzw</t>
  </si>
  <si>
    <t>Wsv Neteland Duffel vzw</t>
  </si>
  <si>
    <t>De Noorderkempen Hoogstraten vzw</t>
  </si>
  <si>
    <t>Bell Wandelclub vzw</t>
  </si>
  <si>
    <t>Wc. Zandstappers vzw</t>
  </si>
  <si>
    <t>Wsv Berchlaer</t>
  </si>
  <si>
    <t>W.C. De Bavostappers Zittaart vzw</t>
  </si>
  <si>
    <t>De Pompoenstappers vzw</t>
  </si>
  <si>
    <t>Wiekevorstse Stappers</t>
  </si>
  <si>
    <t>Wijtschotduvels</t>
  </si>
  <si>
    <t>De Korhoenstappers vzw</t>
  </si>
  <si>
    <t>Merksemse Wandelclub De Stroboeren vzw</t>
  </si>
  <si>
    <t>Vosbergstappers</t>
  </si>
  <si>
    <t>WC Gedoviba vzw</t>
  </si>
  <si>
    <t>WSV Ivas Itegem vzw</t>
  </si>
  <si>
    <t>De Ravelse Wandelaars</t>
  </si>
  <si>
    <t>De Rode Stappers</t>
  </si>
  <si>
    <t>De Gruun Zipkes</t>
  </si>
  <si>
    <t>WSV De Kadodders SKW vzw</t>
  </si>
  <si>
    <t>Fort Acht Stappers</t>
  </si>
  <si>
    <t>Wandelclub Kwik Bornem</t>
  </si>
  <si>
    <t>Wsv Ibis Puurs vzw</t>
  </si>
  <si>
    <t>De Harmoniestappers</t>
  </si>
  <si>
    <t>De Vredezonen</t>
  </si>
  <si>
    <t>De Vaartlandstappers</t>
  </si>
  <si>
    <t>Wandelclub Opsinjoorke Mechelen vzw</t>
  </si>
  <si>
    <t>Wandel Mee Ruisbroek vzw</t>
  </si>
  <si>
    <t>Wandelclub Kaddish vzw</t>
  </si>
  <si>
    <t>Wandelclub De Slak vzw</t>
  </si>
  <si>
    <t>Wandelclub De Sint-Jansstappers</t>
  </si>
  <si>
    <t>Kon. Harmonie St. Amelberga Zandhoven vzw</t>
  </si>
  <si>
    <t>Wsv Schorrestappers</t>
  </si>
  <si>
    <t>Wsc De Blauwvoet</t>
  </si>
  <si>
    <t>Marching Team 11de Bataljon Genie</t>
  </si>
  <si>
    <t>OK50 Zonhoven vzw</t>
  </si>
  <si>
    <t>W.S.V. De Sparrentrippers</t>
  </si>
  <si>
    <t>Wsv De Heikneuters vzw</t>
  </si>
  <si>
    <t>W.S.V. Rust Roest Maaseik</t>
  </si>
  <si>
    <t>De Bokkenrijders Overpelt</t>
  </si>
  <si>
    <t>W.S.V. De Rakkers</t>
  </si>
  <si>
    <t>W.S.V. Zutendaal</t>
  </si>
  <si>
    <t>W.S.V. De Kampse Wandelaars</t>
  </si>
  <si>
    <t>Wsv De Trotters vzw</t>
  </si>
  <si>
    <t>Wandelend Paal vzw</t>
  </si>
  <si>
    <t>W.S.V. De Dragonders Hasselt vzw</t>
  </si>
  <si>
    <t>W.C. Aviat Sint-Truiden vzw</t>
  </si>
  <si>
    <t>Postwandelclub Dilsen vzw</t>
  </si>
  <si>
    <t>De Dommeltrippers Neerpelt</t>
  </si>
  <si>
    <t>Wellense Bokkerijders vzw</t>
  </si>
  <si>
    <t>Wandelclub Sport + Kinrooi</t>
  </si>
  <si>
    <t>W.S.V. De Anjertrippers vzw</t>
  </si>
  <si>
    <t>Loonse Tsjaffeleers vzw</t>
  </si>
  <si>
    <t>Grevenbroekers Hamont-Achel</t>
  </si>
  <si>
    <t>Torenvrienden Oostham</t>
  </si>
  <si>
    <t>Samen Uit Samen Thuis vzw</t>
  </si>
  <si>
    <t>W.S.V. Milieu 2000 Lommel</t>
  </si>
  <si>
    <t>W.S.V. Blijf Jong Genebos vzw</t>
  </si>
  <si>
    <t>W.S.V. De Schoverik Diepenbeek</t>
  </si>
  <si>
    <t>W.S.V. De Heikrekels Maasmechelen</t>
  </si>
  <si>
    <t>W.S.V. De Bosdravers Eksel</t>
  </si>
  <si>
    <t>W.S.V. De Boskabouters vzw</t>
  </si>
  <si>
    <t>Wandelclub Paul Gerard</t>
  </si>
  <si>
    <t>Tongerse Wandelvrienden</t>
  </si>
  <si>
    <t>W.S.V. Donderslagtrippers vzw</t>
  </si>
  <si>
    <t>W.S.V. Gruitrode</t>
  </si>
  <si>
    <t>W.S.V. De Gelliker Galliaren</t>
  </si>
  <si>
    <t>B.W.K. De Torenkruiers</t>
  </si>
  <si>
    <t>W.S.V. De Heikabouters vzw</t>
  </si>
  <si>
    <t>W.S.V. Iris Kortessem</t>
  </si>
  <si>
    <t>Wsv Horizon Donk vzw</t>
  </si>
  <si>
    <t>W.S.V. Vitales Hoeselt</t>
  </si>
  <si>
    <t>Wandel Mee Brueghel vzw</t>
  </si>
  <si>
    <t>Berg &amp; Boswandelaars Voeren vzw</t>
  </si>
  <si>
    <t>Terug Op Stap Post vzw</t>
  </si>
  <si>
    <t>De Mijnlamp Beringen-Mijn vzw</t>
  </si>
  <si>
    <t>Wandelclub Hazewind</t>
  </si>
  <si>
    <t>Zutendaalse Hartevrienden</t>
  </si>
  <si>
    <t>De Demerstappers Bilzen</t>
  </si>
  <si>
    <t>W.S.V. Winterslag</t>
  </si>
  <si>
    <t>De Rommelaar vzw</t>
  </si>
  <si>
    <t>Wsv 10 Wing TAC vzw</t>
  </si>
  <si>
    <t>De Lummense Dalmatiërs vzw</t>
  </si>
  <si>
    <t>De Bennewed</t>
  </si>
  <si>
    <t>Schoonbeekse Wandelaars</t>
  </si>
  <si>
    <t>W.S.V. Eurek@ vzw</t>
  </si>
  <si>
    <t>Jo-Ne Vijlen</t>
  </si>
  <si>
    <t>Partnerwalk</t>
  </si>
  <si>
    <t>W.C. De Vriendenkring Kortijs</t>
  </si>
  <si>
    <t>Pascale For Ever</t>
  </si>
  <si>
    <t>Leopold I-stappers</t>
  </si>
  <si>
    <t>Belgisch-Nederlandse Wandelverbroedering</t>
  </si>
  <si>
    <t>Burchtstappers Herzele</t>
  </si>
  <si>
    <t>Wsv De Lachende Wandelaars Aalter vzw</t>
  </si>
  <si>
    <t>Wsv Wetteren</t>
  </si>
  <si>
    <t>Wandelclub De Lachende Klomp vzw</t>
  </si>
  <si>
    <t>Roosenberg wandelklub Waasmunster vzw</t>
  </si>
  <si>
    <t>Omloop Kluisbergen vzw</t>
  </si>
  <si>
    <t>Wandelclub 't Hoeksken vzw</t>
  </si>
  <si>
    <t>WSV De Kadees vzw</t>
  </si>
  <si>
    <t>KKRO Gent vzw Mars Leger-Natie</t>
  </si>
  <si>
    <t>Wsv Baasrode</t>
  </si>
  <si>
    <t>Wandelclub Reigerstappers Vinderhoute vzw</t>
  </si>
  <si>
    <t>Postiljon Wandelclub Merelbeke vzw</t>
  </si>
  <si>
    <t>Florastappers Gent vzw</t>
  </si>
  <si>
    <t>Wandelclub Scheldestappers Zingem vzw</t>
  </si>
  <si>
    <t>Dwars door Brakel</t>
  </si>
  <si>
    <t>De Wase Steinbockvrienden Sint-Niklaas</t>
  </si>
  <si>
    <t>Padstappers Geraardsbergen vzw</t>
  </si>
  <si>
    <t>Wsv De Vossen Buggenhout</t>
  </si>
  <si>
    <t>vzw Wandelclub Natuurvrienden Deinze</t>
  </si>
  <si>
    <t>De Kwartels vzw</t>
  </si>
  <si>
    <t>Wandelclub De Smokkelaars Stekene vzw</t>
  </si>
  <si>
    <t>Reynaertstappers vzw</t>
  </si>
  <si>
    <t>Koninklijk Feestcomité Oosteinde</t>
  </si>
  <si>
    <t>Wsv Egmont Zottegem vzw</t>
  </si>
  <si>
    <t>Wandelclub Temse</t>
  </si>
  <si>
    <t>Wsv Land van Rhode vzw</t>
  </si>
  <si>
    <t>Wandelclub De Zilverdistel</t>
  </si>
  <si>
    <t>Wandelclub Gasthofstappers vzw</t>
  </si>
  <si>
    <t>Wandel Team Beveren-Waas</t>
  </si>
  <si>
    <t>WJC Denderklokjes Lebbeke</t>
  </si>
  <si>
    <t>Hanske de Krijger Oudenaarde vzw</t>
  </si>
  <si>
    <t>Groep 't Singel</t>
  </si>
  <si>
    <t>Wsv Zelden Rust</t>
  </si>
  <si>
    <t>Wandelclub Roal Benti vzw</t>
  </si>
  <si>
    <t>Everbeekse Wandeltochten vzw</t>
  </si>
  <si>
    <t>CSC-Lierde vzw / Club voor Sport en Cultuur</t>
  </si>
  <si>
    <t>Wandelclub Al Kontent Groot Evergem vzw</t>
  </si>
  <si>
    <t>Durmestappers</t>
  </si>
  <si>
    <t>Kwb Laarne</t>
  </si>
  <si>
    <t>Wsv Chatons Ronse vzw</t>
  </si>
  <si>
    <t>Koninklijke Fusie Club Gavere-Asper</t>
  </si>
  <si>
    <t>De Trekvogels Boekhoute vzw</t>
  </si>
  <si>
    <t>WV De IJsbrekers Haaltert vzw</t>
  </si>
  <si>
    <t>Comité 2000</t>
  </si>
  <si>
    <t>De Randstappers</t>
  </si>
  <si>
    <t>W.V. Voor de Wind</t>
  </si>
  <si>
    <t>Wsc Klavertje Vier Wortegem-Petegem</t>
  </si>
  <si>
    <t>Boerenkrijgstappers vzw</t>
  </si>
  <si>
    <t>Wandelclub I.P.A. België</t>
  </si>
  <si>
    <t>Switchback Memorial March-Club Maldegem</t>
  </si>
  <si>
    <t>Pasar Zulte</t>
  </si>
  <si>
    <t>Op Stap door het Meetjesland vzw</t>
  </si>
  <si>
    <t>De Marchmannekes Waarschoot</t>
  </si>
  <si>
    <t>HvARTS vzw</t>
  </si>
  <si>
    <t>Op Stap Zwalm</t>
  </si>
  <si>
    <t>vzw Equicura</t>
  </si>
  <si>
    <t>De Leeuwerik Landen vzw</t>
  </si>
  <si>
    <t>Wandelklub Halewijn Zoutleeuw vzw</t>
  </si>
  <si>
    <t>Wsp Heverlee-Leuven vzw</t>
  </si>
  <si>
    <t>Wsc Langdorp vzw</t>
  </si>
  <si>
    <t>W.S.V. Tervuren-Bos vzw</t>
  </si>
  <si>
    <t>K.V.R.Vl.Bt. Vzw</t>
  </si>
  <si>
    <t>De Bollekens Rotselaar vzw</t>
  </si>
  <si>
    <t>Trip-Trap Kumtich vzw</t>
  </si>
  <si>
    <t>De Zennetrotters vzw</t>
  </si>
  <si>
    <t>Wsv Wit-Blauw Scherpenheuvel vzw</t>
  </si>
  <si>
    <t>Wandelclub Tornado vzw</t>
  </si>
  <si>
    <t>Wandelclub St.Pieters-Leeuw vzw</t>
  </si>
  <si>
    <t>Den Engel Leuven vzw</t>
  </si>
  <si>
    <t>Singelwandelaars Strombeek-Bever</t>
  </si>
  <si>
    <t>Globetrotters Hageland vzw</t>
  </si>
  <si>
    <t>Anpcv Leuven vzw</t>
  </si>
  <si>
    <t>De Pajotten Hekelgem vzw</t>
  </si>
  <si>
    <t>De Horizonstappers vzw</t>
  </si>
  <si>
    <t>Sporton vzw</t>
  </si>
  <si>
    <t>Wk Werchter vzw</t>
  </si>
  <si>
    <t>W.S.V. Holsbeek</t>
  </si>
  <si>
    <t>WC De Grashoppers vzw</t>
  </si>
  <si>
    <t>Marching Team 15 Wing</t>
  </si>
  <si>
    <t>Wrc Manke Fiel vzw</t>
  </si>
  <si>
    <t>VOS Schaffen vzw</t>
  </si>
  <si>
    <t>Boutersem Sportief</t>
  </si>
  <si>
    <t>Toekers Bunsbeek vzw</t>
  </si>
  <si>
    <t>De Lustige Stappers vzw</t>
  </si>
  <si>
    <t>De Lustige Wandelaars Merchtem</t>
  </si>
  <si>
    <t>Wsv 't Fluitekruid Wolvertem</t>
  </si>
  <si>
    <t>W.S.V. De Zombies</t>
  </si>
  <si>
    <t>De Wegwijzer</t>
  </si>
  <si>
    <t>Bindkracht vzw</t>
  </si>
  <si>
    <t>Wandelclub De Marktrotters Herne vzw</t>
  </si>
  <si>
    <t>Wandelclub Cracks Wolvertem</t>
  </si>
  <si>
    <t>Houtheimstappers Steenokkerzeel</t>
  </si>
  <si>
    <t>Wandelclub Kruikenburg vzw</t>
  </si>
  <si>
    <t>De Trekplosters Zellik-Asse</t>
  </si>
  <si>
    <t>Rwk De Morgenstond Humbeek</t>
  </si>
  <si>
    <t>Wandelclub De Parkvrienden Zaventem</t>
  </si>
  <si>
    <t>Wsv De Hopbelletjes Opwijk</t>
  </si>
  <si>
    <t>Parel van het Pajottenland</t>
  </si>
  <si>
    <t>Euraudax België</t>
  </si>
  <si>
    <t>De Sluisstappers vzw</t>
  </si>
  <si>
    <t>Wsv Horizon Opwijk</t>
  </si>
  <si>
    <t>De Heidetochten Kester-Gooik vzw</t>
  </si>
  <si>
    <t>Halfoogstvrienden Bellingen</t>
  </si>
  <si>
    <t>Vreugdestappers Huldenberg</t>
  </si>
  <si>
    <t>Lennikse Windheren</t>
  </si>
  <si>
    <t>Levenslust vzw</t>
  </si>
  <si>
    <t>Dorpscomite Bogaarden</t>
  </si>
  <si>
    <t>vzw Gemeenschapscentrum Wabo/Wandelen</t>
  </si>
  <si>
    <t>De Denderstappers Roosdaal</t>
  </si>
  <si>
    <t>De Witloofstappers en -trappers vzw</t>
  </si>
  <si>
    <t>Femma Brussel Wandelt</t>
  </si>
  <si>
    <t>Vzw Wandelclub De Duintrappers Westende</t>
  </si>
  <si>
    <t>Wandelclub Beernem vzw</t>
  </si>
  <si>
    <t>Wsv De Keignaerttrippers Oostende vzw</t>
  </si>
  <si>
    <t>Wsk Marke vzw</t>
  </si>
  <si>
    <t>Internationale Tweedaagse Blankenberge vzw</t>
  </si>
  <si>
    <t>Godelievestappers Ruddervoorde vzw</t>
  </si>
  <si>
    <t>Wervikse Wandelsport Vereniging vzw</t>
  </si>
  <si>
    <t>WNZB Knokke-Heist vzw</t>
  </si>
  <si>
    <t>Drevetrotters Zonnebeke vzw</t>
  </si>
  <si>
    <t>De Heuvellandstappers vzw</t>
  </si>
  <si>
    <t>Wsjv Nacht van Vlaanderen Torhout vzw</t>
  </si>
  <si>
    <t>W.C. Izemberevrienden</t>
  </si>
  <si>
    <t>Wandelclub Koekelare vzw</t>
  </si>
  <si>
    <t>De Motestappers Koekelare</t>
  </si>
  <si>
    <t>Brugsche Globetrotters vzw</t>
  </si>
  <si>
    <t>vzw Rustige Bosstappers Jabbeke</t>
  </si>
  <si>
    <t>De Witsoone Stappers Krombeke</t>
  </si>
  <si>
    <t>Feestcomité De Marollen Sijsele</t>
  </si>
  <si>
    <t>De 12 uren van Lauwe</t>
  </si>
  <si>
    <t>De Frisse Stappers Brugge</t>
  </si>
  <si>
    <t>KVG Gewest Ieper</t>
  </si>
  <si>
    <t>WSV De Brigandtrotters vzw</t>
  </si>
  <si>
    <t>De Warden Oom Stappers vzw</t>
  </si>
  <si>
    <t>Road Runners Torhout vzw</t>
  </si>
  <si>
    <t>Op en Rond Tiegemberg</t>
  </si>
  <si>
    <t>De Margriete Stappers vzw</t>
  </si>
  <si>
    <t>Michiel Mispelonvrienden</t>
  </si>
  <si>
    <t>vzw Vredeseilanden</t>
  </si>
  <si>
    <t>Torhoutse Gordel</t>
  </si>
  <si>
    <t>Blanco Atletiek en Jogging Vereniging Beernem vzw</t>
  </si>
  <si>
    <t>vzw De Nacht</t>
  </si>
  <si>
    <t>Pasar Oostkamp</t>
  </si>
  <si>
    <t>De Winkelse Stappers</t>
  </si>
  <si>
    <t>Wsv De Colliemolen Oostnieuwkerke-Staden</t>
  </si>
  <si>
    <t>Wsv De Molenstappers Ruiselede vzw</t>
  </si>
  <si>
    <t>Vlaemsch Huiseke Godewaersvelde</t>
  </si>
  <si>
    <t>De Waterhoekstappers Heestert</t>
  </si>
  <si>
    <t>Velodroomvrienden Moorslede</t>
  </si>
  <si>
    <t>S-Sport Wandelclub Brugge</t>
  </si>
  <si>
    <t>Walhoevestappers Westvleteren</t>
  </si>
  <si>
    <t>De Textieltrekkers vzw Vichte</t>
  </si>
  <si>
    <t>Spoetnikstappers vzw</t>
  </si>
  <si>
    <t>De Trompe Deerlijk</t>
  </si>
  <si>
    <t>vzw Moense Gordel</t>
  </si>
  <si>
    <t>Vierdaagse van de IJzer</t>
  </si>
  <si>
    <t>De Spartastappers Ardooie vzw</t>
  </si>
  <si>
    <t>De Hanestappers</t>
  </si>
  <si>
    <t>Joggingclub Beverhout</t>
  </si>
  <si>
    <t>De Streuvelsstappers</t>
  </si>
  <si>
    <t>De Haverlostappers</t>
  </si>
  <si>
    <t>De 7mijl-stappers Moorsele</t>
  </si>
  <si>
    <t>Kreketrekkers Kortemark</t>
  </si>
  <si>
    <t>De Staense Stappers</t>
  </si>
  <si>
    <t>Watewystappers Tielt</t>
  </si>
  <si>
    <t>Brugse Metten Wandelclub</t>
  </si>
  <si>
    <t>De Tervaete Stappers Keiem</t>
  </si>
  <si>
    <t>Stap Vooruit</t>
  </si>
  <si>
    <t>Sportraad Zuienkerke vzw</t>
  </si>
  <si>
    <t>Levenslijn Team Damme</t>
  </si>
  <si>
    <t>De Klinkerclub</t>
  </si>
  <si>
    <t>Wandelclub Hoger Op Woumen</t>
  </si>
  <si>
    <t>Het Wandelend Paard vzw</t>
  </si>
  <si>
    <t>Rhodesstappers Kachtem</t>
  </si>
  <si>
    <t>Presto Ichtegem</t>
  </si>
  <si>
    <t>Aviflorastappers Ingelmunster</t>
  </si>
  <si>
    <t>Sportkring Oostnieuwkerke</t>
  </si>
  <si>
    <t>Guldenbergstappers Wevelgem</t>
  </si>
  <si>
    <t>De Curieusneuzen Pittem</t>
  </si>
  <si>
    <t>Bavostappers Bavikhove</t>
  </si>
  <si>
    <t>De Buskanters Houthulst</t>
  </si>
  <si>
    <t>De Curieusstappers Westhoek</t>
  </si>
  <si>
    <t>Ons Erf Stappers</t>
  </si>
  <si>
    <t>'t Wandel Voetje vzw</t>
  </si>
  <si>
    <t>Wsv Natuurtuin Gilbert Desloovere</t>
  </si>
  <si>
    <t>De Puinstappers Bredene</t>
  </si>
  <si>
    <t>Buencamino vzw Step Forward</t>
  </si>
  <si>
    <t>Sportraad Lendelede</t>
  </si>
  <si>
    <t>Waregemse Gordel vzw</t>
  </si>
  <si>
    <t>Rusthuisstappers</t>
  </si>
  <si>
    <t xml:space="preserve">Wandelsport Vlaanderen vzw </t>
  </si>
  <si>
    <t>TOTAAL Wandelsport Vlaanderen vzw</t>
  </si>
  <si>
    <t>SAMENVATTING</t>
  </si>
  <si>
    <t>Wandelsport Vlaanderen vzw</t>
  </si>
  <si>
    <t>Antwerpen</t>
  </si>
  <si>
    <t>WSVL</t>
  </si>
  <si>
    <t>Limburg</t>
  </si>
  <si>
    <t xml:space="preserve">Totaal Antwerpen </t>
  </si>
  <si>
    <t>Nom de Club</t>
  </si>
  <si>
    <t>Date</t>
  </si>
  <si>
    <t>TOTAAL DEELNEMERS - TOTAL PARTICIPANTS</t>
  </si>
  <si>
    <t>Totaal Limburg</t>
  </si>
  <si>
    <t>Oost-Vlaanderen</t>
  </si>
  <si>
    <t>Totaal Oost-Vlaanderen</t>
  </si>
  <si>
    <t>Vlaams-Brabant</t>
  </si>
  <si>
    <t>Totaal Vlaams-Brabant</t>
  </si>
  <si>
    <t>West-Vlaanderen</t>
  </si>
  <si>
    <t>BRABANT-WALLON - BRUXELLES</t>
  </si>
  <si>
    <t xml:space="preserve">Matricule </t>
  </si>
  <si>
    <t>Total  Brabant-Wallon</t>
  </si>
  <si>
    <t>HAINAUT</t>
  </si>
  <si>
    <t>Total  Hainaut</t>
  </si>
  <si>
    <t>LIEGE</t>
  </si>
  <si>
    <t>Total  Liège</t>
  </si>
  <si>
    <t>LUXEMBOURG</t>
  </si>
  <si>
    <t>Total  Luxembourg</t>
  </si>
  <si>
    <t>NAMUR</t>
  </si>
  <si>
    <t>Total  Namur</t>
  </si>
  <si>
    <t>TOTAL FFBMP</t>
  </si>
  <si>
    <t>Andere Belgische clubs / autres clubs belges</t>
  </si>
  <si>
    <t>TOTAAL ANDERE CLUBS / TOTAL AUTRE CLUBS</t>
  </si>
  <si>
    <t>Buitenlandse clubs / clubs étrangers</t>
  </si>
  <si>
    <t>TOTAAL BUITENLANDSE CLUBS / TOTAL CLUBS ETRANGERS</t>
  </si>
  <si>
    <t>Andere Belgische clubs / autre clubs belges</t>
  </si>
  <si>
    <t>Clubnaam</t>
  </si>
  <si>
    <t>Datum tocht</t>
  </si>
  <si>
    <t>Total Participants</t>
  </si>
  <si>
    <t>Totaal Deelnemers</t>
  </si>
  <si>
    <t>#deeln</t>
  </si>
  <si>
    <t># tocht</t>
  </si>
  <si>
    <t>Individuelen / Individuels</t>
  </si>
  <si>
    <t>Aantal inidividuelen / Individuels</t>
  </si>
  <si>
    <t>TOTAAL Individuelen</t>
  </si>
  <si>
    <t>Onbekend-ontbrekend / Inconnu-manquant</t>
  </si>
  <si>
    <t xml:space="preserve">blanco-onleesbaar-ontbrekend / blanco-illisible-manquant </t>
  </si>
  <si>
    <t>TOTAAL Onbekend/ontbrekend</t>
  </si>
  <si>
    <t xml:space="preserve">Clubnummer </t>
  </si>
  <si>
    <t xml:space="preserve">Matricule Club </t>
  </si>
  <si>
    <t>Totaal West-Vlaanderen</t>
  </si>
  <si>
    <t>FLMP (G.D.Luxembourg)</t>
  </si>
  <si>
    <t xml:space="preserve">GDL 000 </t>
  </si>
  <si>
    <t>FLMP</t>
  </si>
  <si>
    <t xml:space="preserve">GDL 001 </t>
  </si>
  <si>
    <t>Starfighter Footing Team Belvaux asbl</t>
  </si>
  <si>
    <t xml:space="preserve">GDL 008 </t>
  </si>
  <si>
    <t xml:space="preserve">GDL 013 </t>
  </si>
  <si>
    <t>Sap. Pompiers Hamm- asbl</t>
  </si>
  <si>
    <t xml:space="preserve">GDL 019 </t>
  </si>
  <si>
    <t xml:space="preserve">GDL 022 </t>
  </si>
  <si>
    <t xml:space="preserve">Amicale des Anciens Artilleurs </t>
  </si>
  <si>
    <t xml:space="preserve">GDL 029 </t>
  </si>
  <si>
    <t>Amicale des Marcheurs Kayl</t>
  </si>
  <si>
    <t xml:space="preserve">GDL 056 </t>
  </si>
  <si>
    <t>Muselfrënn Oberdonven asbl</t>
  </si>
  <si>
    <t xml:space="preserve">GDL 062 </t>
  </si>
  <si>
    <t>Amicale des Marcheurs Bascharage asbl</t>
  </si>
  <si>
    <t xml:space="preserve">GDL 063 </t>
  </si>
  <si>
    <t>Cercle Pédestre Larochette</t>
  </si>
  <si>
    <t xml:space="preserve">GDL 065 </t>
  </si>
  <si>
    <t>Wanderfalken Steinfort</t>
  </si>
  <si>
    <t xml:space="preserve">GDL 067 </t>
  </si>
  <si>
    <t>Footing Club Itzig asbl</t>
  </si>
  <si>
    <t xml:space="preserve">GDL 069 </t>
  </si>
  <si>
    <t xml:space="preserve">GDL 071 </t>
  </si>
  <si>
    <t>Wanderfrënn Brouch</t>
  </si>
  <si>
    <t xml:space="preserve">GDL 079 </t>
  </si>
  <si>
    <t>Uelzecht Tramps Lëntgen</t>
  </si>
  <si>
    <t xml:space="preserve">GDL 082 </t>
  </si>
  <si>
    <t>Äischdall Flitzer Äischen</t>
  </si>
  <si>
    <t xml:space="preserve">GDL 083 </t>
  </si>
  <si>
    <t>The World Runners Consdorf asbl</t>
  </si>
  <si>
    <t xml:space="preserve">GDL 084 </t>
  </si>
  <si>
    <t>Lénger Trapper Linger asbl</t>
  </si>
  <si>
    <t xml:space="preserve">GDL 085 </t>
  </si>
  <si>
    <t>Wanderfrënn Mertert 74 asbl</t>
  </si>
  <si>
    <t xml:space="preserve">GDL 087 </t>
  </si>
  <si>
    <t>Ardenner Frënn Bigonville asbl</t>
  </si>
  <si>
    <t xml:space="preserve">GDL 089 </t>
  </si>
  <si>
    <t>Heemelsdéiercher Senningen asbl</t>
  </si>
  <si>
    <t xml:space="preserve">GDL 091 </t>
  </si>
  <si>
    <t>Gehansbiergknappen 75 Butscheburg asbl</t>
  </si>
  <si>
    <t xml:space="preserve">GDL 092 </t>
  </si>
  <si>
    <t>Amicale 5x Beringen International</t>
  </si>
  <si>
    <t xml:space="preserve">GDL 093 </t>
  </si>
  <si>
    <t>Wandertramps Garnich</t>
  </si>
  <si>
    <t xml:space="preserve">GDL 102 </t>
  </si>
  <si>
    <t>Feelener Sekuristen + Wanderfrënn asbl</t>
  </si>
  <si>
    <t xml:space="preserve">GDL 106 </t>
  </si>
  <si>
    <t>Country Tramps Keispelt</t>
  </si>
  <si>
    <t xml:space="preserve">GDL 108 </t>
  </si>
  <si>
    <t>Section marche du FC Tricolore Gasperich</t>
  </si>
  <si>
    <t xml:space="preserve">GDL 109 </t>
  </si>
  <si>
    <t>Amis Marcheurs de la Haute-Sûre Rombach</t>
  </si>
  <si>
    <t xml:space="preserve">GDL 110 </t>
  </si>
  <si>
    <t>Wanderfrënn Ettelbréck</t>
  </si>
  <si>
    <t xml:space="preserve">GDL 111 </t>
  </si>
  <si>
    <t xml:space="preserve">GDL 112 </t>
  </si>
  <si>
    <t>Wanderfrënn Befort</t>
  </si>
  <si>
    <t xml:space="preserve">GDL 114 </t>
  </si>
  <si>
    <t xml:space="preserve">GDL 115 </t>
  </si>
  <si>
    <t xml:space="preserve">GDL 118 </t>
  </si>
  <si>
    <t>Ourdall Nëssknacker Vianden</t>
  </si>
  <si>
    <t xml:space="preserve">GDL 120 </t>
  </si>
  <si>
    <t>Kiischtentrëppler Trënteng</t>
  </si>
  <si>
    <t xml:space="preserve">GDL 121 </t>
  </si>
  <si>
    <t>Fräizäitsport Club Traction Esch/Alzette</t>
  </si>
  <si>
    <t xml:space="preserve">GDL 123 </t>
  </si>
  <si>
    <t>Wanderfrënn Eechternoach</t>
  </si>
  <si>
    <t xml:space="preserve">GDL 124 </t>
  </si>
  <si>
    <t>Walfer Deckelsmouken asbl</t>
  </si>
  <si>
    <t xml:space="preserve">GDL 125 </t>
  </si>
  <si>
    <t>Syndicat d'Initiative Préizerdaul</t>
  </si>
  <si>
    <t xml:space="preserve">GDL 127 </t>
  </si>
  <si>
    <t>Schlënnerflitzer Houschent asbl</t>
  </si>
  <si>
    <t xml:space="preserve">GDL 129 </t>
  </si>
  <si>
    <t>Syndicat Initiative de Wiltz</t>
  </si>
  <si>
    <t xml:space="preserve">GDL 130 </t>
  </si>
  <si>
    <t xml:space="preserve">GDL 132 </t>
  </si>
  <si>
    <t>Zesummen Aktiv - Z A K!</t>
  </si>
  <si>
    <t xml:space="preserve">GDL 133 </t>
  </si>
  <si>
    <t xml:space="preserve">GDL 134 </t>
  </si>
  <si>
    <t>Personnel du Voyages Emile Weber</t>
  </si>
  <si>
    <t xml:space="preserve">GDL 136 </t>
  </si>
  <si>
    <t xml:space="preserve">GDL 137 </t>
  </si>
  <si>
    <t xml:space="preserve">GDL 138 </t>
  </si>
  <si>
    <t xml:space="preserve">GDL 139 </t>
  </si>
  <si>
    <t xml:space="preserve">GDL 140 </t>
  </si>
  <si>
    <t>Wanderfrënn Berdorf</t>
  </si>
  <si>
    <t>TOTAL  FLMP</t>
  </si>
  <si>
    <t>Andere Buitenlandse clubs / autre clubs étrangers</t>
  </si>
  <si>
    <t>W.K. Noordergouw Brasschaat vzw</t>
  </si>
  <si>
    <t>vzw Dodentocht Kadee</t>
  </si>
  <si>
    <t>Wsv De Natuurvrienden Zoersel vzw</t>
  </si>
  <si>
    <t>Wandelclub Op Stap Door Nukerke</t>
  </si>
  <si>
    <t>Wandelclub De Schooiers Wichelen vzw</t>
  </si>
  <si>
    <t>Feestkomitee Overslag Wachtebeke</t>
  </si>
  <si>
    <t>IJsetrippers vzw</t>
  </si>
  <si>
    <t>WC Old Time Veltem Beisem vzw</t>
  </si>
  <si>
    <t>Ochtendgloren Kapelle o/d Bos</t>
  </si>
  <si>
    <t>Wandelclub Vier op een Rij Groot-Zedelgem vzw</t>
  </si>
  <si>
    <t>Organisatiecomité 100km van Ieper</t>
  </si>
  <si>
    <t>Wandelclub De Westhoekstappers</t>
  </si>
  <si>
    <t>Wandelclub Nooit Moe Boezinge vzw</t>
  </si>
  <si>
    <t>Gitse wandelclub Voetje voor Voetje vzw</t>
  </si>
  <si>
    <t>Wandelclub Nieuwpoort vzw</t>
  </si>
  <si>
    <t>Marcheurs de la Sylle Bassilly</t>
  </si>
  <si>
    <t>Les Sans-Soucis Ghlin</t>
  </si>
  <si>
    <t>Trotteux su'l roc Beaumont</t>
  </si>
  <si>
    <t>Le Marabout Gilly</t>
  </si>
  <si>
    <t>Les Péleux Châtelineau</t>
  </si>
  <si>
    <t>Les Marcheurs de Promusport Anderlues</t>
  </si>
  <si>
    <t>Les Amis de la Nature Ath asbl</t>
  </si>
  <si>
    <t>Club des Marcheurs des Hautes-Fagnes asbl</t>
  </si>
  <si>
    <t>Les Piquants Herve</t>
  </si>
  <si>
    <t>Club Marcheurs Playa-Trott</t>
  </si>
  <si>
    <t>Malmédy Marche</t>
  </si>
  <si>
    <t>Les Vaillants Chatqueue Seraing</t>
  </si>
  <si>
    <t>Noir et Blanc Romsée</t>
  </si>
  <si>
    <t>Les Gais Lurons Melen</t>
  </si>
  <si>
    <t>Club Marcheurs M-3-F Plombières</t>
  </si>
  <si>
    <t>Les Trafteus Housse</t>
  </si>
  <si>
    <t>Les Marcheurs Rechaintois asbl</t>
  </si>
  <si>
    <t>Marches des Trois Frontières AMTF</t>
  </si>
  <si>
    <t>Stavelot Marche Club asbl</t>
  </si>
  <si>
    <t>Les Roteus di houssaie Beyne-Heusay</t>
  </si>
  <si>
    <t>Les Globe-Trotters Awirs (Flémalle)</t>
  </si>
  <si>
    <t>Les Marcheurs de la Magne Soumagne</t>
  </si>
  <si>
    <t>Les Djoyeux Gouvions Gouvy asbl</t>
  </si>
  <si>
    <t>Marcheurs de la Haute-Sûre Martelange</t>
  </si>
  <si>
    <t>Marcheurs de la Masblette Masbourg</t>
  </si>
  <si>
    <t>La Fourmi asbl</t>
  </si>
  <si>
    <t>Les Bottines Borquines Saint-Hubert</t>
  </si>
  <si>
    <t>Footing Club Fosses asbl</t>
  </si>
  <si>
    <t>Wallonia Namur asbl Club de Marche</t>
  </si>
  <si>
    <t>Les Spartiates de Gembloux asbl</t>
  </si>
  <si>
    <t>Marcheurs de l'Amitié Landenne asbl</t>
  </si>
  <si>
    <t>Les Spitants de Namur asbl</t>
  </si>
  <si>
    <t>Les Hull'ottes Profondeville asbl</t>
  </si>
  <si>
    <t>Les Castors des Comognes de Vedrin asbl</t>
  </si>
  <si>
    <t>Les Piverts de Courrière asbl</t>
  </si>
  <si>
    <t>Les Djâles d'Anhée asbl</t>
  </si>
  <si>
    <t>Les Marcheurs du Geer asbl</t>
  </si>
  <si>
    <t>Marcheurs de Hautes-Roches Dourbes</t>
  </si>
  <si>
    <t>C.M.P. Les Rapides Limpertsberg</t>
  </si>
  <si>
    <t>Per Pedes Bertrange asbl</t>
  </si>
  <si>
    <t>Trëppelfrënn Leideleng asbl</t>
  </si>
  <si>
    <t>Marche Internationale de Diekirch asbl</t>
  </si>
  <si>
    <t>GO-RUN vum Centre Nossbierg APEMH asbl</t>
  </si>
  <si>
    <t>Wanderfrenn "La Sûre" Bettendorf asbl</t>
  </si>
  <si>
    <t>Micky Mais Gemeng Bech</t>
  </si>
  <si>
    <t>Entente Fräizäit Roude Léiw</t>
  </si>
  <si>
    <t>Club Exclusif Les Crémants</t>
  </si>
  <si>
    <t>Schëfflenger Globetrotters asbl</t>
  </si>
  <si>
    <t>Gusti asbl</t>
  </si>
  <si>
    <t>Lënster Treppler</t>
  </si>
  <si>
    <t>De Mergelstappers</t>
  </si>
  <si>
    <t>Wandelclub Diksmuide</t>
  </si>
  <si>
    <t>De Velpense Wandelaars</t>
  </si>
  <si>
    <t>De Ankerhofstappers</t>
  </si>
  <si>
    <t>Wandelclub De Kruishoutem Trotters</t>
  </si>
  <si>
    <t>RBK Antwerpen</t>
  </si>
  <si>
    <t>???</t>
  </si>
  <si>
    <t>De biNusstappers Ieper</t>
  </si>
  <si>
    <t>Cercle Les Promeneurs d'Ottignies</t>
  </si>
  <si>
    <t>DEELNEMERS - 2017 - PARTICIPANTS</t>
  </si>
  <si>
    <t>Les Brautîs a Pî</t>
  </si>
  <si>
    <t>LUX 044</t>
  </si>
  <si>
    <t>WSV De Fonskes vzw</t>
  </si>
  <si>
    <t>Drevestappers Zonnebeke</t>
  </si>
  <si>
    <t>WSV Gezellige Blommes</t>
  </si>
  <si>
    <t>KWB Moerzeke</t>
  </si>
  <si>
    <t>KVG Hoogstraten</t>
  </si>
  <si>
    <t>De Slag om Landen</t>
  </si>
  <si>
    <t>Les Pantouflards de Wihogne</t>
  </si>
  <si>
    <t>KWB Schriek</t>
  </si>
  <si>
    <t>wsv DesSchel</t>
  </si>
  <si>
    <t xml:space="preserve">Wandel Mee Brueghel </t>
  </si>
  <si>
    <t xml:space="preserve">Wellense Bokkerijders </t>
  </si>
  <si>
    <t xml:space="preserve">Florastappers Gent </t>
  </si>
  <si>
    <t xml:space="preserve">Reynaertstappers </t>
  </si>
  <si>
    <t xml:space="preserve">Wsc Langdorp </t>
  </si>
  <si>
    <t>WSV 't Fluitekruid Wolvertem</t>
  </si>
  <si>
    <t xml:space="preserve">Godelievestappers Ruddervoorde </t>
  </si>
  <si>
    <t xml:space="preserve">Spoetnikstappers </t>
  </si>
  <si>
    <t>WEEK - 49 - SEMAINE</t>
  </si>
  <si>
    <t>Schoverik Diepenbeek</t>
  </si>
  <si>
    <t xml:space="preserve">Bavostappers Zittaart </t>
  </si>
  <si>
    <t>Milieu 2000 Lommel</t>
  </si>
  <si>
    <t xml:space="preserve">Lummense Dalmatiërs </t>
  </si>
  <si>
    <t xml:space="preserve">Kleitrappers </t>
  </si>
  <si>
    <t xml:space="preserve">Mijnlamp Beringen-Mijn </t>
  </si>
  <si>
    <t xml:space="preserve">t Hoeksken </t>
  </si>
  <si>
    <t xml:space="preserve">Nooit Moe Boezinge </t>
  </si>
  <si>
    <t>Tervaete Stappers Keiem</t>
  </si>
  <si>
    <t>Rase-Mottes d'Aiseau Presles</t>
  </si>
  <si>
    <t>Ravelse Wandelaars</t>
  </si>
  <si>
    <t xml:space="preserve">Rakkers </t>
  </si>
  <si>
    <t>Demerstappers Bilzen</t>
  </si>
  <si>
    <t xml:space="preserve">Scheldestappers Zingem </t>
  </si>
  <si>
    <t>Duintrappers Westende</t>
  </si>
  <si>
    <t>Boiteux du Fond</t>
  </si>
  <si>
    <t>Marcheurs de Floreffe</t>
  </si>
  <si>
    <t>France</t>
  </si>
  <si>
    <t>Chooz  France randonnées</t>
  </si>
  <si>
    <t>La Cassine</t>
  </si>
  <si>
    <t>Pointoise France</t>
  </si>
  <si>
    <t>Duitsland</t>
  </si>
  <si>
    <t>Alt-Huth</t>
  </si>
  <si>
    <t>Galopins du coeur</t>
  </si>
  <si>
    <t>Trèves</t>
  </si>
  <si>
    <t>Ramstein</t>
  </si>
</sst>
</file>

<file path=xl/styles.xml><?xml version="1.0" encoding="utf-8"?>
<styleSheet xmlns="http://schemas.openxmlformats.org/spreadsheetml/2006/main">
  <numFmts count="1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"/>
  </numFmts>
  <fonts count="55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43"/>
      <name val="Arial"/>
      <family val="2"/>
    </font>
    <font>
      <sz val="12"/>
      <name val="Arial"/>
      <family val="2"/>
    </font>
    <font>
      <b/>
      <sz val="12"/>
      <color indexed="43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0"/>
      <color rgb="FF00000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16FE6E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/>
      <bottom style="medium"/>
    </border>
    <border>
      <left/>
      <right/>
      <top style="medium">
        <color rgb="FF000000"/>
      </top>
      <bottom style="medium">
        <color rgb="FF000000"/>
      </bottom>
    </border>
    <border>
      <left style="medium"/>
      <right style="medium"/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/>
      <right/>
      <top/>
      <bottom style="thin">
        <color rgb="FF000000"/>
      </bottom>
    </border>
    <border>
      <left style="medium"/>
      <right style="medium"/>
      <top style="medium"/>
      <bottom style="thin"/>
    </border>
    <border>
      <left/>
      <right/>
      <top style="thin">
        <color rgb="FF000000"/>
      </top>
      <bottom style="thin">
        <color rgb="FF000000"/>
      </bottom>
    </border>
    <border>
      <left style="medium"/>
      <right style="medium"/>
      <top style="thin"/>
      <bottom style="thin"/>
    </border>
    <border>
      <left/>
      <right/>
      <top style="thin">
        <color rgb="FF000000"/>
      </top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 style="medium"/>
      <top style="thin">
        <color rgb="FF000000"/>
      </top>
      <bottom style="thin">
        <color rgb="FF000000"/>
      </bottom>
    </border>
    <border>
      <left style="thin"/>
      <right style="medium"/>
      <top style="thin"/>
      <bottom style="medium"/>
    </border>
    <border>
      <left/>
      <right style="medium"/>
      <top style="thin">
        <color rgb="FF000000"/>
      </top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>
        <color rgb="FF000000"/>
      </right>
      <top/>
      <bottom/>
    </border>
    <border>
      <left style="medium"/>
      <right style="medium"/>
      <top style="medium"/>
      <bottom style="thin">
        <color rgb="FF000000"/>
      </bottom>
    </border>
    <border>
      <left style="medium"/>
      <right style="medium"/>
      <top style="thin">
        <color rgb="FF000000"/>
      </top>
      <bottom style="thin">
        <color rgb="FF000000"/>
      </bottom>
    </border>
    <border>
      <left style="medium"/>
      <right style="medium"/>
      <top style="thin">
        <color rgb="FF000000"/>
      </top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/>
      <top style="medium">
        <color rgb="FF000000"/>
      </top>
      <bottom style="thin"/>
    </border>
    <border>
      <left style="medium">
        <color rgb="FF000000"/>
      </left>
      <right style="medium"/>
      <top style="thin"/>
      <bottom style="thin"/>
    </border>
    <border>
      <left style="medium">
        <color rgb="FF000000"/>
      </left>
      <right style="medium"/>
      <top style="thin"/>
      <bottom style="medium">
        <color rgb="FF000000"/>
      </bottom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/>
      <top style="medium"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/>
    </border>
    <border>
      <left style="medium">
        <color rgb="FF000000"/>
      </left>
      <right style="medium">
        <color rgb="FF000000"/>
      </right>
      <top style="thin"/>
      <bottom style="thin"/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/>
      <right style="medium"/>
      <top style="medium">
        <color rgb="FF000000"/>
      </top>
      <bottom style="medium">
        <color rgb="FF000000"/>
      </bottom>
    </border>
    <border>
      <left style="medium"/>
      <right style="thin"/>
      <top style="medium">
        <color rgb="FF000000"/>
      </top>
      <bottom style="thin"/>
    </border>
    <border>
      <left style="thin"/>
      <right style="medium"/>
      <top style="medium">
        <color rgb="FF000000"/>
      </top>
      <bottom style="thin"/>
    </border>
    <border>
      <left style="medium"/>
      <right/>
      <top/>
      <bottom style="medium"/>
    </border>
    <border>
      <left style="medium">
        <color rgb="FF000000"/>
      </left>
      <right/>
      <top/>
      <bottom style="medium"/>
    </border>
    <border>
      <left style="medium">
        <color rgb="FF000000"/>
      </left>
      <right/>
      <top/>
      <bottom/>
    </border>
    <border>
      <left/>
      <right/>
      <top/>
      <bottom style="medium">
        <color rgb="FF000000"/>
      </bottom>
    </border>
    <border>
      <left style="medium"/>
      <right style="medium">
        <color rgb="FF000000"/>
      </right>
      <top style="medium">
        <color rgb="FF000000"/>
      </top>
      <bottom style="thin"/>
    </border>
    <border>
      <left style="medium"/>
      <right style="medium">
        <color rgb="FF000000"/>
      </right>
      <top style="thin"/>
      <bottom style="thin"/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medium"/>
      <right/>
      <top style="medium"/>
      <bottom/>
    </border>
    <border>
      <left style="medium"/>
      <right style="medium">
        <color rgb="FF000000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181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/>
      <protection hidden="1"/>
    </xf>
    <xf numFmtId="0" fontId="50" fillId="34" borderId="11" xfId="0" applyFont="1" applyFill="1" applyBorder="1" applyAlignment="1">
      <alignment/>
    </xf>
    <xf numFmtId="0" fontId="2" fillId="33" borderId="12" xfId="0" applyFont="1" applyFill="1" applyBorder="1" applyAlignment="1" applyProtection="1">
      <alignment/>
      <protection hidden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51" fillId="34" borderId="13" xfId="0" applyFont="1" applyFill="1" applyBorder="1" applyAlignment="1">
      <alignment horizontal="center"/>
    </xf>
    <xf numFmtId="0" fontId="51" fillId="34" borderId="14" xfId="0" applyFont="1" applyFill="1" applyBorder="1" applyAlignment="1">
      <alignment/>
    </xf>
    <xf numFmtId="0" fontId="51" fillId="0" borderId="15" xfId="0" applyFont="1" applyFill="1" applyBorder="1" applyAlignment="1">
      <alignment horizontal="center"/>
    </xf>
    <xf numFmtId="0" fontId="51" fillId="35" borderId="16" xfId="0" applyFont="1" applyFill="1" applyBorder="1" applyAlignment="1">
      <alignment/>
    </xf>
    <xf numFmtId="0" fontId="51" fillId="36" borderId="17" xfId="0" applyFont="1" applyFill="1" applyBorder="1" applyAlignment="1">
      <alignment horizontal="center"/>
    </xf>
    <xf numFmtId="0" fontId="51" fillId="35" borderId="18" xfId="0" applyFont="1" applyFill="1" applyBorder="1" applyAlignment="1">
      <alignment/>
    </xf>
    <xf numFmtId="0" fontId="51" fillId="36" borderId="19" xfId="0" applyFont="1" applyFill="1" applyBorder="1" applyAlignment="1">
      <alignment horizontal="center"/>
    </xf>
    <xf numFmtId="0" fontId="51" fillId="35" borderId="20" xfId="0" applyFont="1" applyFill="1" applyBorder="1" applyAlignment="1">
      <alignment/>
    </xf>
    <xf numFmtId="0" fontId="51" fillId="36" borderId="21" xfId="0" applyFont="1" applyFill="1" applyBorder="1" applyAlignment="1">
      <alignment horizontal="center"/>
    </xf>
    <xf numFmtId="0" fontId="52" fillId="37" borderId="14" xfId="0" applyFont="1" applyFill="1" applyBorder="1" applyAlignment="1">
      <alignment/>
    </xf>
    <xf numFmtId="0" fontId="53" fillId="37" borderId="14" xfId="0" applyFont="1" applyFill="1" applyBorder="1" applyAlignment="1">
      <alignment/>
    </xf>
    <xf numFmtId="0" fontId="3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/>
      <protection hidden="1"/>
    </xf>
    <xf numFmtId="0" fontId="6" fillId="0" borderId="0" xfId="0" applyFont="1" applyBorder="1" applyAlignment="1" applyProtection="1">
      <alignment/>
      <protection hidden="1"/>
    </xf>
    <xf numFmtId="0" fontId="3" fillId="38" borderId="17" xfId="0" applyFont="1" applyFill="1" applyBorder="1" applyAlignment="1" applyProtection="1">
      <alignment horizontal="center" wrapText="1"/>
      <protection hidden="1"/>
    </xf>
    <xf numFmtId="0" fontId="3" fillId="38" borderId="19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/>
      <protection hidden="1"/>
    </xf>
    <xf numFmtId="0" fontId="4" fillId="39" borderId="21" xfId="0" applyFont="1" applyFill="1" applyBorder="1" applyAlignment="1" applyProtection="1">
      <alignment horizontal="center"/>
      <protection hidden="1"/>
    </xf>
    <xf numFmtId="0" fontId="2" fillId="40" borderId="21" xfId="0" applyFont="1" applyFill="1" applyBorder="1" applyAlignment="1" applyProtection="1">
      <alignment horizontal="center"/>
      <protection hidden="1"/>
    </xf>
    <xf numFmtId="0" fontId="2" fillId="40" borderId="21" xfId="0" applyNumberFormat="1" applyFont="1" applyFill="1" applyBorder="1" applyAlignment="1" applyProtection="1">
      <alignment horizontal="center"/>
      <protection locked="0"/>
    </xf>
    <xf numFmtId="0" fontId="3" fillId="41" borderId="23" xfId="0" applyNumberFormat="1" applyFont="1" applyFill="1" applyBorder="1" applyAlignment="1" applyProtection="1">
      <alignment horizontal="center"/>
      <protection locked="0"/>
    </xf>
    <xf numFmtId="0" fontId="3" fillId="42" borderId="23" xfId="0" applyNumberFormat="1" applyFont="1" applyFill="1" applyBorder="1" applyAlignment="1" applyProtection="1">
      <alignment horizontal="center"/>
      <protection locked="0"/>
    </xf>
    <xf numFmtId="0" fontId="3" fillId="43" borderId="23" xfId="0" applyNumberFormat="1" applyFont="1" applyFill="1" applyBorder="1" applyAlignment="1" applyProtection="1">
      <alignment horizontal="center"/>
      <protection locked="0"/>
    </xf>
    <xf numFmtId="9" fontId="3" fillId="41" borderId="23" xfId="0" applyNumberFormat="1" applyFont="1" applyFill="1" applyBorder="1" applyAlignment="1" applyProtection="1">
      <alignment horizontal="center"/>
      <protection locked="0"/>
    </xf>
    <xf numFmtId="9" fontId="3" fillId="42" borderId="23" xfId="0" applyNumberFormat="1" applyFont="1" applyFill="1" applyBorder="1" applyAlignment="1" applyProtection="1">
      <alignment horizontal="center"/>
      <protection locked="0"/>
    </xf>
    <xf numFmtId="9" fontId="3" fillId="43" borderId="23" xfId="0" applyNumberFormat="1" applyFont="1" applyFill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hidden="1"/>
    </xf>
    <xf numFmtId="0" fontId="7" fillId="44" borderId="17" xfId="0" applyFont="1" applyFill="1" applyBorder="1" applyAlignment="1" applyProtection="1">
      <alignment horizontal="center" textRotation="90" wrapText="1"/>
      <protection locked="0"/>
    </xf>
    <xf numFmtId="14" fontId="7" fillId="44" borderId="19" xfId="0" applyNumberFormat="1" applyFont="1" applyFill="1" applyBorder="1" applyAlignment="1" applyProtection="1">
      <alignment horizontal="center" textRotation="90" wrapText="1"/>
      <protection locked="0"/>
    </xf>
    <xf numFmtId="172" fontId="7" fillId="44" borderId="19" xfId="0" applyNumberFormat="1" applyFont="1" applyFill="1" applyBorder="1" applyAlignment="1" applyProtection="1">
      <alignment horizontal="center"/>
      <protection locked="0"/>
    </xf>
    <xf numFmtId="0" fontId="4" fillId="39" borderId="22" xfId="0" applyFont="1" applyFill="1" applyBorder="1" applyAlignment="1" applyProtection="1">
      <alignment horizontal="center"/>
      <protection hidden="1"/>
    </xf>
    <xf numFmtId="0" fontId="51" fillId="0" borderId="24" xfId="0" applyFont="1" applyFill="1" applyBorder="1" applyAlignment="1">
      <alignment horizontal="center"/>
    </xf>
    <xf numFmtId="0" fontId="3" fillId="38" borderId="17" xfId="0" applyFont="1" applyFill="1" applyBorder="1" applyAlignment="1" applyProtection="1">
      <alignment horizontal="center"/>
      <protection hidden="1"/>
    </xf>
    <xf numFmtId="0" fontId="3" fillId="38" borderId="22" xfId="0" applyFont="1" applyFill="1" applyBorder="1" applyAlignment="1" applyProtection="1">
      <alignment horizontal="center" wrapText="1"/>
      <protection hidden="1"/>
    </xf>
    <xf numFmtId="0" fontId="2" fillId="45" borderId="17" xfId="0" applyFont="1" applyFill="1" applyBorder="1" applyAlignment="1" applyProtection="1">
      <alignment horizontal="center"/>
      <protection hidden="1"/>
    </xf>
    <xf numFmtId="0" fontId="2" fillId="45" borderId="19" xfId="0" applyFont="1" applyFill="1" applyBorder="1" applyAlignment="1" applyProtection="1">
      <alignment horizontal="center"/>
      <protection hidden="1"/>
    </xf>
    <xf numFmtId="0" fontId="2" fillId="45" borderId="22" xfId="0" applyFont="1" applyFill="1" applyBorder="1" applyAlignment="1" applyProtection="1">
      <alignment horizontal="center"/>
      <protection hidden="1"/>
    </xf>
    <xf numFmtId="0" fontId="3" fillId="0" borderId="25" xfId="0" applyFont="1" applyBorder="1" applyAlignment="1" applyProtection="1">
      <alignment horizontal="center"/>
      <protection hidden="1"/>
    </xf>
    <xf numFmtId="3" fontId="8" fillId="39" borderId="21" xfId="0" applyNumberFormat="1" applyFont="1" applyFill="1" applyBorder="1" applyAlignment="1" applyProtection="1">
      <alignment shrinkToFit="1"/>
      <protection hidden="1"/>
    </xf>
    <xf numFmtId="0" fontId="8" fillId="39" borderId="21" xfId="0" applyFont="1" applyFill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1" fillId="36" borderId="26" xfId="0" applyFont="1" applyFill="1" applyBorder="1" applyAlignment="1">
      <alignment horizontal="center"/>
    </xf>
    <xf numFmtId="0" fontId="4" fillId="36" borderId="22" xfId="0" applyFont="1" applyFill="1" applyBorder="1" applyAlignment="1" applyProtection="1">
      <alignment horizontal="center"/>
      <protection hidden="1"/>
    </xf>
    <xf numFmtId="0" fontId="33" fillId="0" borderId="0" xfId="0" applyFont="1" applyAlignment="1">
      <alignment/>
    </xf>
    <xf numFmtId="0" fontId="33" fillId="46" borderId="27" xfId="0" applyFont="1" applyFill="1" applyBorder="1" applyAlignment="1" applyProtection="1">
      <alignment/>
      <protection/>
    </xf>
    <xf numFmtId="0" fontId="33" fillId="46" borderId="28" xfId="0" applyFont="1" applyFill="1" applyBorder="1" applyAlignment="1" applyProtection="1">
      <alignment/>
      <protection/>
    </xf>
    <xf numFmtId="0" fontId="33" fillId="47" borderId="29" xfId="0" applyFont="1" applyFill="1" applyBorder="1" applyAlignment="1" applyProtection="1">
      <alignment horizontal="center"/>
      <protection locked="0"/>
    </xf>
    <xf numFmtId="0" fontId="3" fillId="46" borderId="28" xfId="0" applyFont="1" applyFill="1" applyBorder="1" applyAlignment="1" applyProtection="1">
      <alignment/>
      <protection/>
    </xf>
    <xf numFmtId="0" fontId="3" fillId="46" borderId="30" xfId="0" applyFont="1" applyFill="1" applyBorder="1" applyAlignment="1" applyProtection="1">
      <alignment/>
      <protection/>
    </xf>
    <xf numFmtId="0" fontId="33" fillId="47" borderId="31" xfId="0" applyFont="1" applyFill="1" applyBorder="1" applyAlignment="1" applyProtection="1">
      <alignment horizontal="center"/>
      <protection locked="0"/>
    </xf>
    <xf numFmtId="0" fontId="2" fillId="0" borderId="32" xfId="0" applyNumberFormat="1" applyFont="1" applyFill="1" applyBorder="1" applyAlignment="1" applyProtection="1">
      <alignment horizontal="center"/>
      <protection/>
    </xf>
    <xf numFmtId="0" fontId="46" fillId="48" borderId="10" xfId="0" applyFont="1" applyFill="1" applyBorder="1" applyAlignment="1" applyProtection="1">
      <alignment horizontal="center"/>
      <protection locked="0"/>
    </xf>
    <xf numFmtId="0" fontId="46" fillId="48" borderId="21" xfId="0" applyFont="1" applyFill="1" applyBorder="1" applyAlignment="1" applyProtection="1">
      <alignment horizontal="center"/>
      <protection locked="0"/>
    </xf>
    <xf numFmtId="0" fontId="2" fillId="49" borderId="33" xfId="0" applyNumberFormat="1" applyFont="1" applyFill="1" applyBorder="1" applyAlignment="1" applyProtection="1">
      <alignment horizontal="center"/>
      <protection/>
    </xf>
    <xf numFmtId="0" fontId="2" fillId="49" borderId="34" xfId="0" applyFont="1" applyFill="1" applyBorder="1" applyAlignment="1" applyProtection="1">
      <alignment/>
      <protection/>
    </xf>
    <xf numFmtId="0" fontId="33" fillId="0" borderId="35" xfId="0" applyFont="1" applyFill="1" applyBorder="1" applyAlignment="1" applyProtection="1">
      <alignment horizontal="center"/>
      <protection locked="0"/>
    </xf>
    <xf numFmtId="0" fontId="33" fillId="47" borderId="36" xfId="0" applyFont="1" applyFill="1" applyBorder="1" applyAlignment="1" applyProtection="1">
      <alignment horizontal="center"/>
      <protection locked="0"/>
    </xf>
    <xf numFmtId="0" fontId="33" fillId="47" borderId="37" xfId="0" applyFont="1" applyFill="1" applyBorder="1" applyAlignment="1" applyProtection="1">
      <alignment horizontal="center"/>
      <protection locked="0"/>
    </xf>
    <xf numFmtId="0" fontId="33" fillId="47" borderId="38" xfId="0" applyFont="1" applyFill="1" applyBorder="1" applyAlignment="1" applyProtection="1">
      <alignment horizontal="center"/>
      <protection locked="0"/>
    </xf>
    <xf numFmtId="0" fontId="2" fillId="49" borderId="39" xfId="0" applyNumberFormat="1" applyFont="1" applyFill="1" applyBorder="1" applyAlignment="1" applyProtection="1">
      <alignment horizontal="center"/>
      <protection/>
    </xf>
    <xf numFmtId="0" fontId="2" fillId="49" borderId="40" xfId="0" applyFont="1" applyFill="1" applyBorder="1" applyAlignment="1" applyProtection="1">
      <alignment/>
      <protection/>
    </xf>
    <xf numFmtId="0" fontId="3" fillId="46" borderId="27" xfId="0" applyFont="1" applyFill="1" applyBorder="1" applyAlignment="1" applyProtection="1">
      <alignment/>
      <protection/>
    </xf>
    <xf numFmtId="0" fontId="3" fillId="46" borderId="34" xfId="0" applyFont="1" applyFill="1" applyBorder="1" applyAlignment="1" applyProtection="1">
      <alignment/>
      <protection/>
    </xf>
    <xf numFmtId="0" fontId="33" fillId="47" borderId="21" xfId="0" applyFont="1" applyFill="1" applyBorder="1" applyAlignment="1" applyProtection="1">
      <alignment horizontal="center"/>
      <protection locked="0"/>
    </xf>
    <xf numFmtId="0" fontId="33" fillId="37" borderId="41" xfId="0" applyFont="1" applyFill="1" applyBorder="1" applyAlignment="1">
      <alignment horizontal="center"/>
    </xf>
    <xf numFmtId="0" fontId="46" fillId="37" borderId="42" xfId="0" applyFont="1" applyFill="1" applyBorder="1" applyAlignment="1">
      <alignment/>
    </xf>
    <xf numFmtId="0" fontId="46" fillId="36" borderId="43" xfId="0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2" fillId="49" borderId="44" xfId="0" applyNumberFormat="1" applyFont="1" applyFill="1" applyBorder="1" applyAlignment="1" applyProtection="1">
      <alignment horizontal="center"/>
      <protection/>
    </xf>
    <xf numFmtId="0" fontId="2" fillId="49" borderId="45" xfId="0" applyFont="1" applyFill="1" applyBorder="1" applyAlignment="1" applyProtection="1">
      <alignment/>
      <protection/>
    </xf>
    <xf numFmtId="0" fontId="33" fillId="50" borderId="46" xfId="0" applyFont="1" applyFill="1" applyBorder="1" applyAlignment="1">
      <alignment horizontal="center"/>
    </xf>
    <xf numFmtId="0" fontId="33" fillId="50" borderId="47" xfId="0" applyFont="1" applyFill="1" applyBorder="1" applyAlignment="1">
      <alignment/>
    </xf>
    <xf numFmtId="0" fontId="33" fillId="47" borderId="48" xfId="0" applyFont="1" applyFill="1" applyBorder="1" applyAlignment="1" applyProtection="1">
      <alignment horizontal="center"/>
      <protection locked="0"/>
    </xf>
    <xf numFmtId="0" fontId="33" fillId="50" borderId="49" xfId="0" applyFont="1" applyFill="1" applyBorder="1" applyAlignment="1">
      <alignment horizontal="center"/>
    </xf>
    <xf numFmtId="0" fontId="33" fillId="50" borderId="50" xfId="0" applyFont="1" applyFill="1" applyBorder="1" applyAlignment="1">
      <alignment/>
    </xf>
    <xf numFmtId="0" fontId="33" fillId="47" borderId="51" xfId="0" applyFont="1" applyFill="1" applyBorder="1" applyAlignment="1" applyProtection="1">
      <alignment horizontal="center"/>
      <protection locked="0"/>
    </xf>
    <xf numFmtId="0" fontId="33" fillId="50" borderId="52" xfId="0" applyFont="1" applyFill="1" applyBorder="1" applyAlignment="1">
      <alignment horizontal="center"/>
    </xf>
    <xf numFmtId="0" fontId="33" fillId="50" borderId="53" xfId="0" applyFont="1" applyFill="1" applyBorder="1" applyAlignment="1">
      <alignment/>
    </xf>
    <xf numFmtId="0" fontId="33" fillId="47" borderId="54" xfId="0" applyFont="1" applyFill="1" applyBorder="1" applyAlignment="1" applyProtection="1">
      <alignment horizontal="center"/>
      <protection locked="0"/>
    </xf>
    <xf numFmtId="0" fontId="46" fillId="48" borderId="12" xfId="0" applyFont="1" applyFill="1" applyBorder="1" applyAlignment="1" applyProtection="1">
      <alignment horizontal="center"/>
      <protection locked="0"/>
    </xf>
    <xf numFmtId="0" fontId="9" fillId="0" borderId="55" xfId="0" applyFont="1" applyFill="1" applyBorder="1" applyAlignment="1" applyProtection="1">
      <alignment horizontal="center" shrinkToFit="1"/>
      <protection hidden="1"/>
    </xf>
    <xf numFmtId="0" fontId="3" fillId="46" borderId="56" xfId="0" applyFont="1" applyFill="1" applyBorder="1" applyAlignment="1" applyProtection="1">
      <alignment horizontal="center"/>
      <protection hidden="1"/>
    </xf>
    <xf numFmtId="3" fontId="3" fillId="46" borderId="57" xfId="0" applyNumberFormat="1" applyFont="1" applyFill="1" applyBorder="1" applyAlignment="1" applyProtection="1">
      <alignment/>
      <protection hidden="1"/>
    </xf>
    <xf numFmtId="0" fontId="33" fillId="50" borderId="58" xfId="0" applyFont="1" applyFill="1" applyBorder="1" applyAlignment="1">
      <alignment horizontal="center"/>
    </xf>
    <xf numFmtId="0" fontId="33" fillId="50" borderId="59" xfId="0" applyFont="1" applyFill="1" applyBorder="1" applyAlignment="1">
      <alignment/>
    </xf>
    <xf numFmtId="0" fontId="33" fillId="47" borderId="60" xfId="0" applyFont="1" applyFill="1" applyBorder="1" applyAlignment="1" applyProtection="1">
      <alignment horizontal="center"/>
      <protection locked="0"/>
    </xf>
    <xf numFmtId="0" fontId="53" fillId="37" borderId="13" xfId="0" applyFont="1" applyFill="1" applyBorder="1" applyAlignment="1">
      <alignment horizontal="center"/>
    </xf>
    <xf numFmtId="0" fontId="2" fillId="45" borderId="61" xfId="0" applyFont="1" applyFill="1" applyBorder="1" applyAlignment="1" applyProtection="1">
      <alignment horizontal="center"/>
      <protection hidden="1"/>
    </xf>
    <xf numFmtId="0" fontId="2" fillId="45" borderId="62" xfId="0" applyFont="1" applyFill="1" applyBorder="1" applyAlignment="1" applyProtection="1">
      <alignment horizontal="center"/>
      <protection hidden="1"/>
    </xf>
    <xf numFmtId="0" fontId="2" fillId="45" borderId="63" xfId="0" applyFont="1" applyFill="1" applyBorder="1" applyAlignment="1" applyProtection="1">
      <alignment horizontal="center"/>
      <protection hidden="1"/>
    </xf>
    <xf numFmtId="0" fontId="33" fillId="0" borderId="0" xfId="0" applyFont="1" applyFill="1" applyBorder="1" applyAlignment="1" applyProtection="1">
      <alignment horizontal="center"/>
      <protection locked="0"/>
    </xf>
    <xf numFmtId="0" fontId="33" fillId="0" borderId="64" xfId="0" applyFont="1" applyFill="1" applyBorder="1" applyAlignment="1" applyProtection="1">
      <alignment horizontal="center"/>
      <protection locked="0"/>
    </xf>
    <xf numFmtId="0" fontId="8" fillId="36" borderId="33" xfId="0" applyNumberFormat="1" applyFont="1" applyFill="1" applyBorder="1" applyAlignment="1" applyProtection="1">
      <alignment horizontal="center" vertical="center" wrapText="1"/>
      <protection/>
    </xf>
    <xf numFmtId="0" fontId="8" fillId="51" borderId="34" xfId="0" applyFont="1" applyFill="1" applyBorder="1" applyAlignment="1" applyProtection="1">
      <alignment horizontal="center" vertical="center" wrapText="1"/>
      <protection/>
    </xf>
    <xf numFmtId="0" fontId="2" fillId="49" borderId="33" xfId="0" applyNumberFormat="1" applyFont="1" applyFill="1" applyBorder="1" applyAlignment="1" applyProtection="1">
      <alignment horizontal="center" vertical="center" wrapText="1"/>
      <protection/>
    </xf>
    <xf numFmtId="0" fontId="2" fillId="52" borderId="34" xfId="0" applyFont="1" applyFill="1" applyBorder="1" applyAlignment="1" applyProtection="1">
      <alignment horizontal="center" vertical="center" wrapText="1"/>
      <protection/>
    </xf>
    <xf numFmtId="0" fontId="2" fillId="46" borderId="56" xfId="0" applyNumberFormat="1" applyFont="1" applyFill="1" applyBorder="1" applyAlignment="1" applyProtection="1">
      <alignment horizontal="center"/>
      <protection/>
    </xf>
    <xf numFmtId="0" fontId="2" fillId="46" borderId="65" xfId="0" applyNumberFormat="1" applyFont="1" applyFill="1" applyBorder="1" applyAlignment="1" applyProtection="1">
      <alignment horizontal="center"/>
      <protection/>
    </xf>
    <xf numFmtId="0" fontId="2" fillId="46" borderId="66" xfId="0" applyNumberFormat="1" applyFont="1" applyFill="1" applyBorder="1" applyAlignment="1" applyProtection="1">
      <alignment horizontal="center"/>
      <protection/>
    </xf>
    <xf numFmtId="0" fontId="2" fillId="46" borderId="65" xfId="0" applyFont="1" applyFill="1" applyBorder="1" applyAlignment="1" applyProtection="1">
      <alignment horizontal="center"/>
      <protection/>
    </xf>
    <xf numFmtId="0" fontId="2" fillId="0" borderId="43" xfId="0" applyNumberFormat="1" applyFont="1" applyFill="1" applyBorder="1" applyAlignment="1" applyProtection="1">
      <alignment horizontal="center"/>
      <protection/>
    </xf>
    <xf numFmtId="0" fontId="33" fillId="0" borderId="24" xfId="0" applyFont="1" applyFill="1" applyBorder="1" applyAlignment="1" applyProtection="1">
      <alignment horizontal="center"/>
      <protection locked="0"/>
    </xf>
    <xf numFmtId="0" fontId="46" fillId="36" borderId="21" xfId="0" applyFont="1" applyFill="1" applyBorder="1" applyAlignment="1">
      <alignment horizontal="center"/>
    </xf>
    <xf numFmtId="0" fontId="2" fillId="46" borderId="33" xfId="0" applyNumberFormat="1" applyFont="1" applyFill="1" applyBorder="1" applyAlignment="1" applyProtection="1">
      <alignment horizontal="center"/>
      <protection/>
    </xf>
    <xf numFmtId="0" fontId="8" fillId="39" borderId="23" xfId="0" applyFont="1" applyFill="1" applyBorder="1" applyAlignment="1" applyProtection="1">
      <alignment horizontal="center" shrinkToFit="1"/>
      <protection hidden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37" borderId="67" xfId="0" applyFont="1" applyFill="1" applyBorder="1" applyAlignment="1">
      <alignment horizontal="center"/>
    </xf>
    <xf numFmtId="0" fontId="53" fillId="37" borderId="68" xfId="0" applyFont="1" applyFill="1" applyBorder="1" applyAlignment="1">
      <alignment horizontal="center"/>
    </xf>
    <xf numFmtId="0" fontId="10" fillId="0" borderId="69" xfId="0" applyFont="1" applyBorder="1" applyAlignment="1" applyProtection="1">
      <alignment horizontal="center"/>
      <protection hidden="1"/>
    </xf>
    <xf numFmtId="0" fontId="10" fillId="0" borderId="25" xfId="0" applyFont="1" applyBorder="1" applyAlignment="1" applyProtection="1">
      <alignment horizontal="center"/>
      <protection hidden="1"/>
    </xf>
    <xf numFmtId="0" fontId="11" fillId="0" borderId="55" xfId="0" applyFont="1" applyFill="1" applyBorder="1" applyAlignment="1" applyProtection="1">
      <alignment horizontal="center" shrinkToFit="1"/>
      <protection hidden="1"/>
    </xf>
    <xf numFmtId="0" fontId="11" fillId="0" borderId="24" xfId="0" applyFont="1" applyFill="1" applyBorder="1" applyAlignment="1" applyProtection="1">
      <alignment horizontal="center" shrinkToFit="1"/>
      <protection hidden="1"/>
    </xf>
    <xf numFmtId="0" fontId="2" fillId="45" borderId="70" xfId="0" applyFont="1" applyFill="1" applyBorder="1" applyAlignment="1" applyProtection="1">
      <alignment horizontal="center"/>
      <protection hidden="1"/>
    </xf>
    <xf numFmtId="0" fontId="2" fillId="45" borderId="71" xfId="0" applyFont="1" applyFill="1" applyBorder="1" applyAlignment="1" applyProtection="1">
      <alignment horizontal="center"/>
      <protection hidden="1"/>
    </xf>
    <xf numFmtId="0" fontId="2" fillId="45" borderId="72" xfId="0" applyFont="1" applyFill="1" applyBorder="1" applyAlignment="1" applyProtection="1">
      <alignment horizontal="center"/>
      <protection hidden="1"/>
    </xf>
    <xf numFmtId="0" fontId="53" fillId="37" borderId="13" xfId="0" applyFont="1" applyFill="1" applyBorder="1" applyAlignment="1">
      <alignment horizontal="left"/>
    </xf>
    <xf numFmtId="0" fontId="8" fillId="39" borderId="73" xfId="0" applyFont="1" applyFill="1" applyBorder="1" applyAlignment="1" applyProtection="1">
      <alignment horizontal="center" shrinkToFit="1"/>
      <protection hidden="1"/>
    </xf>
    <xf numFmtId="0" fontId="8" fillId="39" borderId="14" xfId="0" applyFont="1" applyFill="1" applyBorder="1" applyAlignment="1" applyProtection="1">
      <alignment horizontal="center" shrinkToFit="1"/>
      <protection hidden="1"/>
    </xf>
    <xf numFmtId="0" fontId="52" fillId="37" borderId="67" xfId="0" applyFont="1" applyFill="1" applyBorder="1" applyAlignment="1">
      <alignment/>
    </xf>
    <xf numFmtId="0" fontId="33" fillId="46" borderId="74" xfId="0" applyFont="1" applyFill="1" applyBorder="1" applyAlignment="1">
      <alignment horizontal="center" vertical="center" wrapText="1"/>
    </xf>
    <xf numFmtId="0" fontId="33" fillId="46" borderId="75" xfId="0" applyFont="1" applyFill="1" applyBorder="1" applyAlignment="1">
      <alignment vertical="center" wrapText="1"/>
    </xf>
    <xf numFmtId="0" fontId="33" fillId="46" borderId="65" xfId="0" applyFont="1" applyFill="1" applyBorder="1" applyAlignment="1">
      <alignment horizontal="center" vertical="center" wrapText="1"/>
    </xf>
    <xf numFmtId="0" fontId="33" fillId="46" borderId="28" xfId="0" applyFont="1" applyFill="1" applyBorder="1" applyAlignment="1">
      <alignment vertical="center" wrapText="1"/>
    </xf>
    <xf numFmtId="0" fontId="33" fillId="46" borderId="66" xfId="0" applyFont="1" applyFill="1" applyBorder="1" applyAlignment="1">
      <alignment horizontal="center" vertical="center" wrapText="1"/>
    </xf>
    <xf numFmtId="0" fontId="33" fillId="46" borderId="30" xfId="0" applyFont="1" applyFill="1" applyBorder="1" applyAlignment="1">
      <alignment vertical="center" wrapText="1"/>
    </xf>
    <xf numFmtId="0" fontId="53" fillId="37" borderId="67" xfId="0" applyFont="1" applyFill="1" applyBorder="1" applyAlignment="1">
      <alignment/>
    </xf>
    <xf numFmtId="0" fontId="53" fillId="36" borderId="67" xfId="0" applyFont="1" applyFill="1" applyBorder="1" applyAlignment="1">
      <alignment horizontal="center"/>
    </xf>
    <xf numFmtId="0" fontId="52" fillId="36" borderId="17" xfId="0" applyFont="1" applyFill="1" applyBorder="1" applyAlignment="1">
      <alignment horizontal="center"/>
    </xf>
    <xf numFmtId="0" fontId="52" fillId="36" borderId="19" xfId="0" applyFont="1" applyFill="1" applyBorder="1" applyAlignment="1">
      <alignment horizontal="center"/>
    </xf>
    <xf numFmtId="0" fontId="52" fillId="36" borderId="26" xfId="0" applyFont="1" applyFill="1" applyBorder="1" applyAlignment="1">
      <alignment horizontal="center"/>
    </xf>
    <xf numFmtId="0" fontId="52" fillId="36" borderId="21" xfId="0" applyFont="1" applyFill="1" applyBorder="1" applyAlignment="1">
      <alignment horizontal="center"/>
    </xf>
    <xf numFmtId="0" fontId="52" fillId="0" borderId="0" xfId="0" applyFont="1" applyAlignment="1">
      <alignment/>
    </xf>
    <xf numFmtId="0" fontId="2" fillId="0" borderId="55" xfId="0" applyFont="1" applyFill="1" applyBorder="1" applyAlignment="1" applyProtection="1">
      <alignment horizontal="center"/>
      <protection locked="0"/>
    </xf>
    <xf numFmtId="14" fontId="2" fillId="0" borderId="55" xfId="0" applyNumberFormat="1" applyFont="1" applyFill="1" applyBorder="1" applyAlignment="1" applyProtection="1">
      <alignment horizontal="center"/>
      <protection locked="0"/>
    </xf>
    <xf numFmtId="14" fontId="2" fillId="0" borderId="76" xfId="0" applyNumberFormat="1" applyFont="1" applyFill="1" applyBorder="1" applyAlignment="1" applyProtection="1">
      <alignment horizontal="center"/>
      <protection locked="0"/>
    </xf>
    <xf numFmtId="0" fontId="52" fillId="0" borderId="0" xfId="0" applyFont="1" applyAlignment="1">
      <alignment horizontal="center"/>
    </xf>
    <xf numFmtId="0" fontId="52" fillId="0" borderId="77" xfId="0" applyFont="1" applyFill="1" applyBorder="1" applyAlignment="1">
      <alignment horizontal="center"/>
    </xf>
    <xf numFmtId="0" fontId="46" fillId="0" borderId="55" xfId="0" applyFont="1" applyFill="1" applyBorder="1" applyAlignment="1">
      <alignment horizontal="center"/>
    </xf>
    <xf numFmtId="0" fontId="46" fillId="0" borderId="0" xfId="0" applyFont="1" applyAlignment="1">
      <alignment/>
    </xf>
    <xf numFmtId="0" fontId="2" fillId="29" borderId="17" xfId="0" applyNumberFormat="1" applyFont="1" applyFill="1" applyBorder="1" applyAlignment="1" applyProtection="1">
      <alignment horizontal="center"/>
      <protection locked="0"/>
    </xf>
    <xf numFmtId="0" fontId="2" fillId="29" borderId="19" xfId="0" applyNumberFormat="1" applyFont="1" applyFill="1" applyBorder="1" applyAlignment="1" applyProtection="1">
      <alignment horizontal="center"/>
      <protection locked="0"/>
    </xf>
    <xf numFmtId="0" fontId="2" fillId="29" borderId="22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4" xfId="0" applyFont="1" applyBorder="1" applyAlignment="1">
      <alignment/>
    </xf>
    <xf numFmtId="0" fontId="46" fillId="0" borderId="76" xfId="0" applyFont="1" applyFill="1" applyBorder="1" applyAlignment="1" applyProtection="1">
      <alignment horizontal="center"/>
      <protection locked="0"/>
    </xf>
    <xf numFmtId="0" fontId="2" fillId="29" borderId="21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Alignment="1">
      <alignment horizontal="center"/>
    </xf>
    <xf numFmtId="0" fontId="46" fillId="0" borderId="78" xfId="0" applyFont="1" applyFill="1" applyBorder="1" applyAlignment="1">
      <alignment horizontal="center"/>
    </xf>
    <xf numFmtId="0" fontId="46" fillId="0" borderId="79" xfId="0" applyFont="1" applyBorder="1" applyAlignment="1">
      <alignment/>
    </xf>
    <xf numFmtId="0" fontId="2" fillId="29" borderId="80" xfId="0" applyNumberFormat="1" applyFont="1" applyFill="1" applyBorder="1" applyAlignment="1" applyProtection="1">
      <alignment horizontal="center"/>
      <protection locked="0"/>
    </xf>
    <xf numFmtId="0" fontId="2" fillId="29" borderId="81" xfId="0" applyNumberFormat="1" applyFont="1" applyFill="1" applyBorder="1" applyAlignment="1" applyProtection="1">
      <alignment horizontal="center"/>
      <protection locked="0"/>
    </xf>
    <xf numFmtId="0" fontId="2" fillId="29" borderId="82" xfId="0" applyNumberFormat="1" applyFont="1" applyFill="1" applyBorder="1" applyAlignment="1" applyProtection="1">
      <alignment horizontal="center"/>
      <protection locked="0"/>
    </xf>
    <xf numFmtId="0" fontId="46" fillId="0" borderId="83" xfId="0" applyFont="1" applyFill="1" applyBorder="1" applyAlignment="1" applyProtection="1">
      <alignment horizontal="center"/>
      <protection locked="0"/>
    </xf>
    <xf numFmtId="0" fontId="46" fillId="0" borderId="55" xfId="0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>
      <alignment/>
    </xf>
    <xf numFmtId="0" fontId="46" fillId="0" borderId="35" xfId="0" applyFont="1" applyFill="1" applyBorder="1" applyAlignment="1" applyProtection="1">
      <alignment horizontal="center"/>
      <protection locked="0"/>
    </xf>
    <xf numFmtId="0" fontId="53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 locked="0"/>
    </xf>
    <xf numFmtId="0" fontId="46" fillId="0" borderId="23" xfId="0" applyFont="1" applyBorder="1" applyAlignment="1">
      <alignment/>
    </xf>
    <xf numFmtId="0" fontId="2" fillId="29" borderId="84" xfId="0" applyNumberFormat="1" applyFont="1" applyFill="1" applyBorder="1" applyAlignment="1" applyProtection="1">
      <alignment horizontal="center"/>
      <protection locked="0"/>
    </xf>
    <xf numFmtId="0" fontId="2" fillId="45" borderId="26" xfId="0" applyFont="1" applyFill="1" applyBorder="1" applyAlignment="1" applyProtection="1">
      <alignment horizontal="center"/>
      <protection hidden="1"/>
    </xf>
    <xf numFmtId="0" fontId="8" fillId="36" borderId="67" xfId="0" applyFont="1" applyFill="1" applyBorder="1" applyAlignment="1" applyProtection="1">
      <alignment horizontal="center"/>
      <protection hidden="1"/>
    </xf>
    <xf numFmtId="0" fontId="3" fillId="53" borderId="17" xfId="0" applyFont="1" applyFill="1" applyBorder="1" applyAlignment="1" applyProtection="1">
      <alignment horizontal="center"/>
      <protection hidden="1"/>
    </xf>
    <xf numFmtId="0" fontId="3" fillId="53" borderId="21" xfId="0" applyFont="1" applyFill="1" applyBorder="1" applyAlignment="1" applyProtection="1">
      <alignment horizontal="center"/>
      <protection hidden="1"/>
    </xf>
    <xf numFmtId="0" fontId="3" fillId="47" borderId="37" xfId="0" applyFont="1" applyFill="1" applyBorder="1" applyAlignment="1" applyProtection="1">
      <alignment horizontal="center"/>
      <protection locked="0"/>
    </xf>
    <xf numFmtId="0" fontId="2" fillId="48" borderId="10" xfId="0" applyFont="1" applyFill="1" applyBorder="1" applyAlignment="1" applyProtection="1">
      <alignment horizontal="center"/>
      <protection locked="0"/>
    </xf>
    <xf numFmtId="0" fontId="2" fillId="0" borderId="21" xfId="0" applyFont="1" applyBorder="1" applyAlignment="1">
      <alignment/>
    </xf>
    <xf numFmtId="0" fontId="3" fillId="50" borderId="49" xfId="0" applyFont="1" applyFill="1" applyBorder="1" applyAlignment="1">
      <alignment horizontal="center"/>
    </xf>
    <xf numFmtId="0" fontId="3" fillId="50" borderId="50" xfId="0" applyFont="1" applyFill="1" applyBorder="1" applyAlignment="1">
      <alignment/>
    </xf>
    <xf numFmtId="0" fontId="3" fillId="47" borderId="51" xfId="0" applyFont="1" applyFill="1" applyBorder="1" applyAlignment="1" applyProtection="1">
      <alignment horizontal="center"/>
      <protection locked="0"/>
    </xf>
    <xf numFmtId="14" fontId="7" fillId="44" borderId="19" xfId="0" applyNumberFormat="1" applyFont="1" applyFill="1" applyBorder="1" applyAlignment="1" applyProtection="1" quotePrefix="1">
      <alignment horizontal="center" textRotation="90" wrapText="1"/>
      <protection locked="0"/>
    </xf>
    <xf numFmtId="0" fontId="5" fillId="53" borderId="0" xfId="0" applyFont="1" applyFill="1" applyAlignment="1" applyProtection="1">
      <alignment horizontal="left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dxfs count="22"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auto="1"/>
      </font>
      <fill>
        <patternFill>
          <bgColor indexed="11"/>
        </patternFill>
      </fill>
    </dxf>
    <dxf>
      <font>
        <color auto="1"/>
      </font>
      <fill>
        <patternFill>
          <bgColor rgb="FF00FF00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97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C4" sqref="C4"/>
    </sheetView>
  </sheetViews>
  <sheetFormatPr defaultColWidth="9.140625" defaultRowHeight="15"/>
  <cols>
    <col min="1" max="1" width="4.00390625" style="75" customWidth="1"/>
    <col min="2" max="2" width="16.8515625" style="4" customWidth="1"/>
    <col min="3" max="3" width="51.28125" style="5" bestFit="1" customWidth="1"/>
    <col min="4" max="4" width="7.7109375" style="144" customWidth="1"/>
    <col min="5" max="5" width="7.7109375" style="140" customWidth="1"/>
    <col min="6" max="16" width="6.7109375" style="5" customWidth="1"/>
    <col min="17" max="17" width="6.7109375" style="5" hidden="1" customWidth="1"/>
    <col min="18" max="22" width="6.7109375" style="5" customWidth="1"/>
    <col min="23" max="23" width="6.7109375" style="5" hidden="1" customWidth="1"/>
    <col min="24" max="35" width="6.7109375" style="5" customWidth="1"/>
    <col min="36" max="16384" width="9.140625" style="5" customWidth="1"/>
  </cols>
  <sheetData>
    <row r="1" spans="1:12" ht="18.75" thickBot="1">
      <c r="A1" s="17"/>
      <c r="B1" s="180" t="s">
        <v>983</v>
      </c>
      <c r="C1" s="180"/>
      <c r="D1" s="18"/>
      <c r="F1" s="28">
        <f>COUNTIF(F2:AI2,"OK")</f>
        <v>26</v>
      </c>
      <c r="G1" s="29">
        <f>COUNTIF(F2:AI2,"NOK")</f>
        <v>0</v>
      </c>
      <c r="H1" s="30">
        <f>COUNTIF(F2:AI2,"NON")</f>
        <v>2</v>
      </c>
      <c r="I1" s="18"/>
      <c r="J1" s="31">
        <f>F1/($F$1+$G$1+$H$1)</f>
        <v>0.9285714285714286</v>
      </c>
      <c r="K1" s="32">
        <f>G1/($F$1+$G$1+$H$1)</f>
        <v>0</v>
      </c>
      <c r="L1" s="33">
        <f>H1/($F$1+$G$1+$H$1)</f>
        <v>0.07142857142857142</v>
      </c>
    </row>
    <row r="2" spans="1:35" ht="15.75" thickBot="1">
      <c r="A2" s="17"/>
      <c r="B2" s="19" t="s">
        <v>1003</v>
      </c>
      <c r="C2" s="20"/>
      <c r="D2" s="21"/>
      <c r="F2" s="34" t="str">
        <f>IF(F6=0,"NON",IF(F6=F18,"OK","NOK"))</f>
        <v>OK</v>
      </c>
      <c r="G2" s="34" t="str">
        <f aca="true" t="shared" si="0" ref="G2:AI2">IF(G6=0,"NON",IF(G6=G18,"OK","NOK"))</f>
        <v>OK</v>
      </c>
      <c r="H2" s="34" t="str">
        <f t="shared" si="0"/>
        <v>OK</v>
      </c>
      <c r="I2" s="34" t="str">
        <f t="shared" si="0"/>
        <v>OK</v>
      </c>
      <c r="J2" s="34" t="str">
        <f t="shared" si="0"/>
        <v>OK</v>
      </c>
      <c r="K2" s="34" t="str">
        <f t="shared" si="0"/>
        <v>OK</v>
      </c>
      <c r="L2" s="34" t="str">
        <f t="shared" si="0"/>
        <v>OK</v>
      </c>
      <c r="M2" s="34" t="str">
        <f t="shared" si="0"/>
        <v>OK</v>
      </c>
      <c r="N2" s="34" t="str">
        <f t="shared" si="0"/>
        <v>OK</v>
      </c>
      <c r="O2" s="34" t="str">
        <f t="shared" si="0"/>
        <v>OK</v>
      </c>
      <c r="P2" s="34" t="str">
        <f t="shared" si="0"/>
        <v>OK</v>
      </c>
      <c r="Q2" s="34"/>
      <c r="R2" s="34" t="str">
        <f t="shared" si="0"/>
        <v>OK</v>
      </c>
      <c r="S2" s="34" t="str">
        <f t="shared" si="0"/>
        <v>OK</v>
      </c>
      <c r="T2" s="34" t="str">
        <f t="shared" si="0"/>
        <v>NON</v>
      </c>
      <c r="U2" s="34" t="str">
        <f t="shared" si="0"/>
        <v>OK</v>
      </c>
      <c r="V2" s="34" t="str">
        <f t="shared" si="0"/>
        <v>OK</v>
      </c>
      <c r="W2" s="34"/>
      <c r="X2" s="34" t="str">
        <f t="shared" si="0"/>
        <v>OK</v>
      </c>
      <c r="Y2" s="34" t="str">
        <f t="shared" si="0"/>
        <v>OK</v>
      </c>
      <c r="Z2" s="34" t="str">
        <f t="shared" si="0"/>
        <v>OK</v>
      </c>
      <c r="AA2" s="34" t="str">
        <f t="shared" si="0"/>
        <v>OK</v>
      </c>
      <c r="AB2" s="34" t="str">
        <f t="shared" si="0"/>
        <v>OK</v>
      </c>
      <c r="AC2" s="34" t="str">
        <f t="shared" si="0"/>
        <v>OK</v>
      </c>
      <c r="AD2" s="34" t="str">
        <f t="shared" si="0"/>
        <v>OK</v>
      </c>
      <c r="AE2" s="34" t="str">
        <f t="shared" si="0"/>
        <v>OK</v>
      </c>
      <c r="AF2" s="34" t="str">
        <f t="shared" si="0"/>
        <v>OK</v>
      </c>
      <c r="AG2" s="34" t="str">
        <f t="shared" si="0"/>
        <v>OK</v>
      </c>
      <c r="AH2" s="34" t="str">
        <f t="shared" si="0"/>
        <v>NON</v>
      </c>
      <c r="AI2" s="34" t="str">
        <f t="shared" si="0"/>
        <v>OK</v>
      </c>
    </row>
    <row r="3" spans="1:35" ht="39.75" customHeight="1">
      <c r="A3" s="17"/>
      <c r="B3" s="22" t="s">
        <v>816</v>
      </c>
      <c r="C3" s="40" t="s">
        <v>815</v>
      </c>
      <c r="D3" s="141"/>
      <c r="F3" s="35">
        <v>2045</v>
      </c>
      <c r="G3" s="35">
        <v>5496</v>
      </c>
      <c r="H3" s="35">
        <v>1046</v>
      </c>
      <c r="I3" s="35">
        <v>2069</v>
      </c>
      <c r="J3" s="35">
        <v>2043</v>
      </c>
      <c r="K3" s="35">
        <v>2087</v>
      </c>
      <c r="L3" s="35">
        <v>1013</v>
      </c>
      <c r="M3" s="35">
        <v>2034</v>
      </c>
      <c r="N3" s="35">
        <v>2072</v>
      </c>
      <c r="O3" s="35">
        <v>3040</v>
      </c>
      <c r="P3" s="35">
        <v>3103</v>
      </c>
      <c r="Q3" s="35"/>
      <c r="R3" s="35">
        <v>5207</v>
      </c>
      <c r="S3" s="35">
        <v>5439</v>
      </c>
      <c r="T3" s="35" t="s">
        <v>107</v>
      </c>
      <c r="U3" s="35" t="s">
        <v>241</v>
      </c>
      <c r="V3" s="35">
        <v>1060</v>
      </c>
      <c r="W3" s="35"/>
      <c r="X3" s="35">
        <v>2014</v>
      </c>
      <c r="Y3" s="35">
        <v>2080</v>
      </c>
      <c r="Z3" s="35">
        <v>2406</v>
      </c>
      <c r="AA3" s="35">
        <v>3105</v>
      </c>
      <c r="AB3" s="35">
        <v>3150</v>
      </c>
      <c r="AC3" s="35">
        <v>4006</v>
      </c>
      <c r="AD3" s="35">
        <v>4096</v>
      </c>
      <c r="AE3" s="35">
        <v>5008</v>
      </c>
      <c r="AF3" s="35">
        <v>5059</v>
      </c>
      <c r="AG3" s="35">
        <v>5363</v>
      </c>
      <c r="AH3" s="35" t="s">
        <v>53</v>
      </c>
      <c r="AI3" s="35" t="s">
        <v>270</v>
      </c>
    </row>
    <row r="4" spans="1:35" ht="99.75" customHeight="1">
      <c r="A4" s="17"/>
      <c r="B4" s="23" t="s">
        <v>777</v>
      </c>
      <c r="C4" s="23" t="s">
        <v>803</v>
      </c>
      <c r="D4" s="142"/>
      <c r="F4" s="36" t="s">
        <v>1004</v>
      </c>
      <c r="G4" s="36" t="s">
        <v>755</v>
      </c>
      <c r="H4" s="36" t="s">
        <v>1005</v>
      </c>
      <c r="I4" s="36" t="s">
        <v>995</v>
      </c>
      <c r="J4" s="36" t="s">
        <v>1006</v>
      </c>
      <c r="K4" s="36" t="s">
        <v>1007</v>
      </c>
      <c r="L4" s="36" t="s">
        <v>1008</v>
      </c>
      <c r="M4" s="36" t="s">
        <v>996</v>
      </c>
      <c r="N4" s="36" t="s">
        <v>1009</v>
      </c>
      <c r="O4" s="179" t="s">
        <v>1010</v>
      </c>
      <c r="P4" s="36" t="s">
        <v>997</v>
      </c>
      <c r="Q4" s="36"/>
      <c r="R4" s="36" t="s">
        <v>1011</v>
      </c>
      <c r="S4" s="36" t="s">
        <v>1012</v>
      </c>
      <c r="T4" s="36" t="s">
        <v>1013</v>
      </c>
      <c r="U4" s="36" t="s">
        <v>242</v>
      </c>
      <c r="V4" s="36" t="s">
        <v>1014</v>
      </c>
      <c r="W4" s="36"/>
      <c r="X4" s="36" t="s">
        <v>1015</v>
      </c>
      <c r="Y4" s="36" t="s">
        <v>1016</v>
      </c>
      <c r="Z4" s="36" t="s">
        <v>577</v>
      </c>
      <c r="AA4" s="36" t="s">
        <v>1017</v>
      </c>
      <c r="AB4" s="36" t="s">
        <v>998</v>
      </c>
      <c r="AC4" s="36" t="s">
        <v>999</v>
      </c>
      <c r="AD4" s="36" t="s">
        <v>1000</v>
      </c>
      <c r="AE4" s="36" t="s">
        <v>1018</v>
      </c>
      <c r="AF4" s="36" t="s">
        <v>1001</v>
      </c>
      <c r="AG4" s="36" t="s">
        <v>1002</v>
      </c>
      <c r="AH4" s="36" t="s">
        <v>1019</v>
      </c>
      <c r="AI4" s="36" t="s">
        <v>1020</v>
      </c>
    </row>
    <row r="5" spans="1:35" ht="24.75" customHeight="1" thickBot="1">
      <c r="A5" s="17"/>
      <c r="B5" s="23" t="s">
        <v>778</v>
      </c>
      <c r="C5" s="23" t="s">
        <v>804</v>
      </c>
      <c r="D5" s="143"/>
      <c r="F5" s="37">
        <v>43073</v>
      </c>
      <c r="G5" s="37">
        <v>43073</v>
      </c>
      <c r="H5" s="37">
        <v>43074</v>
      </c>
      <c r="I5" s="37">
        <v>43075</v>
      </c>
      <c r="J5" s="37">
        <v>43076</v>
      </c>
      <c r="K5" s="37">
        <v>43076</v>
      </c>
      <c r="L5" s="37">
        <v>43078</v>
      </c>
      <c r="M5" s="37">
        <v>43078</v>
      </c>
      <c r="N5" s="37">
        <v>43078</v>
      </c>
      <c r="O5" s="37">
        <v>43078</v>
      </c>
      <c r="P5" s="37">
        <v>43078</v>
      </c>
      <c r="Q5" s="37"/>
      <c r="R5" s="37">
        <v>43078</v>
      </c>
      <c r="S5" s="37">
        <v>43078</v>
      </c>
      <c r="T5" s="37">
        <v>43078</v>
      </c>
      <c r="U5" s="37">
        <v>43078</v>
      </c>
      <c r="V5" s="37">
        <v>43079</v>
      </c>
      <c r="W5" s="37"/>
      <c r="X5" s="37">
        <v>43079</v>
      </c>
      <c r="Y5" s="37">
        <v>43079</v>
      </c>
      <c r="Z5" s="37">
        <v>43079</v>
      </c>
      <c r="AA5" s="37">
        <v>43079</v>
      </c>
      <c r="AB5" s="37">
        <v>43079</v>
      </c>
      <c r="AC5" s="37">
        <v>43079</v>
      </c>
      <c r="AD5" s="37">
        <v>43079</v>
      </c>
      <c r="AE5" s="37">
        <v>43079</v>
      </c>
      <c r="AF5" s="37">
        <v>43079</v>
      </c>
      <c r="AG5" s="37">
        <v>43079</v>
      </c>
      <c r="AH5" s="37">
        <v>43079</v>
      </c>
      <c r="AI5" s="37">
        <v>43079</v>
      </c>
    </row>
    <row r="6" spans="1:35" ht="24.75" customHeight="1" thickBot="1">
      <c r="A6" s="17"/>
      <c r="B6" s="41" t="s">
        <v>805</v>
      </c>
      <c r="C6" s="24" t="s">
        <v>806</v>
      </c>
      <c r="D6" s="25">
        <f>SUM(F6:AI6)</f>
        <v>23797</v>
      </c>
      <c r="F6" s="50">
        <v>807</v>
      </c>
      <c r="G6" s="38">
        <v>1128</v>
      </c>
      <c r="H6" s="38">
        <v>1022</v>
      </c>
      <c r="I6" s="38">
        <v>620</v>
      </c>
      <c r="J6" s="38">
        <v>466</v>
      </c>
      <c r="K6" s="38">
        <v>857</v>
      </c>
      <c r="L6" s="38">
        <v>743</v>
      </c>
      <c r="M6" s="38">
        <v>722</v>
      </c>
      <c r="N6" s="38">
        <v>1033</v>
      </c>
      <c r="O6" s="38">
        <v>1013</v>
      </c>
      <c r="P6" s="38">
        <v>6120</v>
      </c>
      <c r="Q6" s="38"/>
      <c r="R6" s="38">
        <v>1862</v>
      </c>
      <c r="S6" s="38">
        <v>878</v>
      </c>
      <c r="T6" s="38"/>
      <c r="U6" s="38">
        <v>196</v>
      </c>
      <c r="V6" s="38">
        <v>596</v>
      </c>
      <c r="W6" s="38"/>
      <c r="X6" s="38">
        <v>421</v>
      </c>
      <c r="Y6" s="38">
        <v>450</v>
      </c>
      <c r="Z6" s="38">
        <v>487</v>
      </c>
      <c r="AA6" s="38">
        <v>729</v>
      </c>
      <c r="AB6" s="38">
        <v>501</v>
      </c>
      <c r="AC6" s="38">
        <v>925</v>
      </c>
      <c r="AD6" s="38">
        <v>614</v>
      </c>
      <c r="AE6" s="38">
        <v>332</v>
      </c>
      <c r="AF6" s="38">
        <v>556</v>
      </c>
      <c r="AG6" s="38">
        <v>14</v>
      </c>
      <c r="AH6" s="38"/>
      <c r="AI6" s="38">
        <v>705</v>
      </c>
    </row>
    <row r="7" ht="15.75" thickBot="1"/>
    <row r="8" spans="2:6" ht="15.75" thickBot="1">
      <c r="B8" s="6"/>
      <c r="C8" s="7" t="s">
        <v>771</v>
      </c>
      <c r="D8" s="145"/>
      <c r="F8" s="39"/>
    </row>
    <row r="9" spans="2:35" ht="15">
      <c r="B9" s="8"/>
      <c r="C9" s="9" t="s">
        <v>772</v>
      </c>
      <c r="D9" s="136">
        <f>D401</f>
        <v>17226</v>
      </c>
      <c r="F9" s="10">
        <f>F401</f>
        <v>739</v>
      </c>
      <c r="G9" s="10">
        <f aca="true" t="shared" si="1" ref="G9:AI9">G401</f>
        <v>1066</v>
      </c>
      <c r="H9" s="10">
        <f t="shared" si="1"/>
        <v>893</v>
      </c>
      <c r="I9" s="10">
        <f t="shared" si="1"/>
        <v>533</v>
      </c>
      <c r="J9" s="10">
        <f t="shared" si="1"/>
        <v>417</v>
      </c>
      <c r="K9" s="10">
        <f t="shared" si="1"/>
        <v>800</v>
      </c>
      <c r="L9" s="10">
        <f t="shared" si="1"/>
        <v>559</v>
      </c>
      <c r="M9" s="10">
        <f t="shared" si="1"/>
        <v>546</v>
      </c>
      <c r="N9" s="10">
        <f t="shared" si="1"/>
        <v>896</v>
      </c>
      <c r="O9" s="10">
        <f t="shared" si="1"/>
        <v>871</v>
      </c>
      <c r="P9" s="10">
        <f t="shared" si="1"/>
        <v>2790</v>
      </c>
      <c r="Q9" s="10">
        <f t="shared" si="1"/>
        <v>0</v>
      </c>
      <c r="R9" s="10">
        <f t="shared" si="1"/>
        <v>1428</v>
      </c>
      <c r="S9" s="10">
        <f t="shared" si="1"/>
        <v>784</v>
      </c>
      <c r="T9" s="10">
        <f t="shared" si="1"/>
        <v>0</v>
      </c>
      <c r="U9" s="10">
        <f t="shared" si="1"/>
        <v>8</v>
      </c>
      <c r="V9" s="10">
        <f t="shared" si="1"/>
        <v>430</v>
      </c>
      <c r="W9" s="10">
        <f t="shared" si="1"/>
        <v>0</v>
      </c>
      <c r="X9" s="10">
        <f t="shared" si="1"/>
        <v>353</v>
      </c>
      <c r="Y9" s="10">
        <f t="shared" si="1"/>
        <v>320</v>
      </c>
      <c r="Z9" s="10">
        <f t="shared" si="1"/>
        <v>468</v>
      </c>
      <c r="AA9" s="10">
        <f t="shared" si="1"/>
        <v>689</v>
      </c>
      <c r="AB9" s="10">
        <f t="shared" si="1"/>
        <v>428</v>
      </c>
      <c r="AC9" s="10">
        <f t="shared" si="1"/>
        <v>793</v>
      </c>
      <c r="AD9" s="10">
        <f t="shared" si="1"/>
        <v>541</v>
      </c>
      <c r="AE9" s="10">
        <f t="shared" si="1"/>
        <v>248</v>
      </c>
      <c r="AF9" s="10">
        <f t="shared" si="1"/>
        <v>510</v>
      </c>
      <c r="AG9" s="10">
        <f t="shared" si="1"/>
        <v>14</v>
      </c>
      <c r="AH9" s="10">
        <f t="shared" si="1"/>
        <v>0</v>
      </c>
      <c r="AI9" s="10">
        <f t="shared" si="1"/>
        <v>102</v>
      </c>
    </row>
    <row r="10" spans="2:35" ht="15">
      <c r="B10" s="8"/>
      <c r="C10" s="11" t="s">
        <v>0</v>
      </c>
      <c r="D10" s="137">
        <f>D638</f>
        <v>1666</v>
      </c>
      <c r="F10" s="12">
        <f>F638</f>
        <v>35</v>
      </c>
      <c r="G10" s="12">
        <f aca="true" t="shared" si="2" ref="G10:AI10">G638</f>
        <v>2</v>
      </c>
      <c r="H10" s="12">
        <f t="shared" si="2"/>
        <v>3</v>
      </c>
      <c r="I10" s="12">
        <f t="shared" si="2"/>
        <v>8</v>
      </c>
      <c r="J10" s="12">
        <f t="shared" si="2"/>
        <v>0</v>
      </c>
      <c r="K10" s="12">
        <f t="shared" si="2"/>
        <v>11</v>
      </c>
      <c r="L10" s="12">
        <f t="shared" si="2"/>
        <v>2</v>
      </c>
      <c r="M10" s="12">
        <f t="shared" si="2"/>
        <v>116</v>
      </c>
      <c r="N10" s="12">
        <f t="shared" si="2"/>
        <v>16</v>
      </c>
      <c r="O10" s="12">
        <f t="shared" si="2"/>
        <v>4</v>
      </c>
      <c r="P10" s="12">
        <f t="shared" si="2"/>
        <v>711</v>
      </c>
      <c r="Q10" s="12">
        <f t="shared" si="2"/>
        <v>0</v>
      </c>
      <c r="R10" s="12">
        <f t="shared" si="2"/>
        <v>17</v>
      </c>
      <c r="S10" s="12">
        <f t="shared" si="2"/>
        <v>5</v>
      </c>
      <c r="T10" s="12">
        <f t="shared" si="2"/>
        <v>0</v>
      </c>
      <c r="U10" s="12">
        <f t="shared" si="2"/>
        <v>115</v>
      </c>
      <c r="V10" s="12">
        <f t="shared" si="2"/>
        <v>0</v>
      </c>
      <c r="W10" s="12">
        <f t="shared" si="2"/>
        <v>0</v>
      </c>
      <c r="X10" s="12">
        <f t="shared" si="2"/>
        <v>10</v>
      </c>
      <c r="Y10" s="12">
        <f t="shared" si="2"/>
        <v>52</v>
      </c>
      <c r="Z10" s="12">
        <f t="shared" si="2"/>
        <v>1</v>
      </c>
      <c r="AA10" s="12">
        <f t="shared" si="2"/>
        <v>0</v>
      </c>
      <c r="AB10" s="12">
        <f t="shared" si="2"/>
        <v>4</v>
      </c>
      <c r="AC10" s="12">
        <f t="shared" si="2"/>
        <v>4</v>
      </c>
      <c r="AD10" s="12">
        <f t="shared" si="2"/>
        <v>10</v>
      </c>
      <c r="AE10" s="12">
        <f t="shared" si="2"/>
        <v>79</v>
      </c>
      <c r="AF10" s="12">
        <f t="shared" si="2"/>
        <v>0</v>
      </c>
      <c r="AG10" s="12">
        <f t="shared" si="2"/>
        <v>0</v>
      </c>
      <c r="AH10" s="12">
        <f t="shared" si="2"/>
        <v>0</v>
      </c>
      <c r="AI10" s="12">
        <f t="shared" si="2"/>
        <v>461</v>
      </c>
    </row>
    <row r="11" spans="2:35" ht="15">
      <c r="B11" s="8"/>
      <c r="C11" s="11" t="s">
        <v>317</v>
      </c>
      <c r="D11" s="137">
        <f>D656</f>
        <v>3</v>
      </c>
      <c r="F11" s="12">
        <f>F656</f>
        <v>0</v>
      </c>
      <c r="G11" s="12">
        <f aca="true" t="shared" si="3" ref="G11:AI11">G656</f>
        <v>0</v>
      </c>
      <c r="H11" s="12">
        <f t="shared" si="3"/>
        <v>0</v>
      </c>
      <c r="I11" s="12">
        <f t="shared" si="3"/>
        <v>0</v>
      </c>
      <c r="J11" s="12">
        <f t="shared" si="3"/>
        <v>0</v>
      </c>
      <c r="K11" s="12">
        <f t="shared" si="3"/>
        <v>0</v>
      </c>
      <c r="L11" s="12">
        <f t="shared" si="3"/>
        <v>0</v>
      </c>
      <c r="M11" s="12">
        <f t="shared" si="3"/>
        <v>0</v>
      </c>
      <c r="N11" s="12">
        <f t="shared" si="3"/>
        <v>0</v>
      </c>
      <c r="O11" s="12">
        <f t="shared" si="3"/>
        <v>0</v>
      </c>
      <c r="P11" s="12">
        <f t="shared" si="3"/>
        <v>0</v>
      </c>
      <c r="Q11" s="12">
        <f t="shared" si="3"/>
        <v>0</v>
      </c>
      <c r="R11" s="12">
        <f t="shared" si="3"/>
        <v>0</v>
      </c>
      <c r="S11" s="12">
        <f t="shared" si="3"/>
        <v>0</v>
      </c>
      <c r="T11" s="12">
        <f t="shared" si="3"/>
        <v>0</v>
      </c>
      <c r="U11" s="12">
        <f t="shared" si="3"/>
        <v>1</v>
      </c>
      <c r="V11" s="12">
        <f t="shared" si="3"/>
        <v>0</v>
      </c>
      <c r="W11" s="12">
        <f t="shared" si="3"/>
        <v>0</v>
      </c>
      <c r="X11" s="12">
        <f t="shared" si="3"/>
        <v>0</v>
      </c>
      <c r="Y11" s="12">
        <f t="shared" si="3"/>
        <v>0</v>
      </c>
      <c r="Z11" s="12">
        <f t="shared" si="3"/>
        <v>0</v>
      </c>
      <c r="AA11" s="12">
        <f t="shared" si="3"/>
        <v>0</v>
      </c>
      <c r="AB11" s="12">
        <f t="shared" si="3"/>
        <v>0</v>
      </c>
      <c r="AC11" s="12">
        <f t="shared" si="3"/>
        <v>0</v>
      </c>
      <c r="AD11" s="12">
        <f t="shared" si="3"/>
        <v>0</v>
      </c>
      <c r="AE11" s="12">
        <f t="shared" si="3"/>
        <v>0</v>
      </c>
      <c r="AF11" s="12">
        <f t="shared" si="3"/>
        <v>0</v>
      </c>
      <c r="AG11" s="12">
        <f t="shared" si="3"/>
        <v>0</v>
      </c>
      <c r="AH11" s="12">
        <f t="shared" si="3"/>
        <v>0</v>
      </c>
      <c r="AI11" s="12">
        <f t="shared" si="3"/>
        <v>2</v>
      </c>
    </row>
    <row r="12" spans="2:35" ht="15">
      <c r="B12" s="8"/>
      <c r="C12" s="11" t="s">
        <v>344</v>
      </c>
      <c r="D12" s="137">
        <f>D733</f>
        <v>0</v>
      </c>
      <c r="F12" s="12">
        <f>F733</f>
        <v>0</v>
      </c>
      <c r="G12" s="12">
        <f aca="true" t="shared" si="4" ref="G12:AI12">G733</f>
        <v>0</v>
      </c>
      <c r="H12" s="12">
        <f t="shared" si="4"/>
        <v>0</v>
      </c>
      <c r="I12" s="12">
        <f t="shared" si="4"/>
        <v>0</v>
      </c>
      <c r="J12" s="12">
        <f t="shared" si="4"/>
        <v>0</v>
      </c>
      <c r="K12" s="12">
        <f t="shared" si="4"/>
        <v>0</v>
      </c>
      <c r="L12" s="12">
        <f t="shared" si="4"/>
        <v>0</v>
      </c>
      <c r="M12" s="12">
        <f t="shared" si="4"/>
        <v>0</v>
      </c>
      <c r="N12" s="12">
        <f t="shared" si="4"/>
        <v>0</v>
      </c>
      <c r="O12" s="12">
        <f t="shared" si="4"/>
        <v>0</v>
      </c>
      <c r="P12" s="12">
        <f t="shared" si="4"/>
        <v>0</v>
      </c>
      <c r="Q12" s="12">
        <f t="shared" si="4"/>
        <v>0</v>
      </c>
      <c r="R12" s="12">
        <f t="shared" si="4"/>
        <v>0</v>
      </c>
      <c r="S12" s="12">
        <f t="shared" si="4"/>
        <v>0</v>
      </c>
      <c r="T12" s="12">
        <f t="shared" si="4"/>
        <v>0</v>
      </c>
      <c r="U12" s="12">
        <f t="shared" si="4"/>
        <v>0</v>
      </c>
      <c r="V12" s="12">
        <f t="shared" si="4"/>
        <v>0</v>
      </c>
      <c r="W12" s="12">
        <f t="shared" si="4"/>
        <v>0</v>
      </c>
      <c r="X12" s="12">
        <f t="shared" si="4"/>
        <v>0</v>
      </c>
      <c r="Y12" s="12">
        <f t="shared" si="4"/>
        <v>0</v>
      </c>
      <c r="Z12" s="12">
        <f t="shared" si="4"/>
        <v>0</v>
      </c>
      <c r="AA12" s="12">
        <f t="shared" si="4"/>
        <v>0</v>
      </c>
      <c r="AB12" s="12">
        <f t="shared" si="4"/>
        <v>0</v>
      </c>
      <c r="AC12" s="12">
        <f t="shared" si="4"/>
        <v>0</v>
      </c>
      <c r="AD12" s="12">
        <f t="shared" si="4"/>
        <v>0</v>
      </c>
      <c r="AE12" s="12">
        <f t="shared" si="4"/>
        <v>0</v>
      </c>
      <c r="AF12" s="12">
        <f t="shared" si="4"/>
        <v>0</v>
      </c>
      <c r="AG12" s="12">
        <f t="shared" si="4"/>
        <v>0</v>
      </c>
      <c r="AH12" s="12">
        <f t="shared" si="4"/>
        <v>0</v>
      </c>
      <c r="AI12" s="12">
        <f t="shared" si="4"/>
        <v>0</v>
      </c>
    </row>
    <row r="13" spans="2:35" ht="15">
      <c r="B13" s="8"/>
      <c r="C13" s="11" t="s">
        <v>802</v>
      </c>
      <c r="D13" s="137">
        <f>D786</f>
        <v>300</v>
      </c>
      <c r="F13" s="12">
        <f>F786</f>
        <v>7</v>
      </c>
      <c r="G13" s="12">
        <f aca="true" t="shared" si="5" ref="G13:AI13">G786</f>
        <v>0</v>
      </c>
      <c r="H13" s="12">
        <f t="shared" si="5"/>
        <v>4</v>
      </c>
      <c r="I13" s="12">
        <f t="shared" si="5"/>
        <v>27</v>
      </c>
      <c r="J13" s="12">
        <f t="shared" si="5"/>
        <v>8</v>
      </c>
      <c r="K13" s="12">
        <f t="shared" si="5"/>
        <v>2</v>
      </c>
      <c r="L13" s="12">
        <f t="shared" si="5"/>
        <v>32</v>
      </c>
      <c r="M13" s="12">
        <f t="shared" si="5"/>
        <v>8</v>
      </c>
      <c r="N13" s="12">
        <f t="shared" si="5"/>
        <v>3</v>
      </c>
      <c r="O13" s="12">
        <f t="shared" si="5"/>
        <v>0</v>
      </c>
      <c r="P13" s="12">
        <f t="shared" si="5"/>
        <v>124</v>
      </c>
      <c r="Q13" s="12">
        <f t="shared" si="5"/>
        <v>0</v>
      </c>
      <c r="R13" s="12">
        <f t="shared" si="5"/>
        <v>0</v>
      </c>
      <c r="S13" s="12">
        <f t="shared" si="5"/>
        <v>0</v>
      </c>
      <c r="T13" s="12">
        <f t="shared" si="5"/>
        <v>0</v>
      </c>
      <c r="U13" s="12">
        <f t="shared" si="5"/>
        <v>3</v>
      </c>
      <c r="V13" s="12">
        <f t="shared" si="5"/>
        <v>30</v>
      </c>
      <c r="W13" s="12">
        <f t="shared" si="5"/>
        <v>0</v>
      </c>
      <c r="X13" s="12">
        <f t="shared" si="5"/>
        <v>6</v>
      </c>
      <c r="Y13" s="12">
        <f t="shared" si="5"/>
        <v>21</v>
      </c>
      <c r="Z13" s="12">
        <f t="shared" si="5"/>
        <v>4</v>
      </c>
      <c r="AA13" s="12">
        <f t="shared" si="5"/>
        <v>0</v>
      </c>
      <c r="AB13" s="12">
        <f t="shared" si="5"/>
        <v>0</v>
      </c>
      <c r="AC13" s="12">
        <f t="shared" si="5"/>
        <v>17</v>
      </c>
      <c r="AD13" s="12">
        <f t="shared" si="5"/>
        <v>1</v>
      </c>
      <c r="AE13" s="12">
        <f t="shared" si="5"/>
        <v>0</v>
      </c>
      <c r="AF13" s="12">
        <f t="shared" si="5"/>
        <v>3</v>
      </c>
      <c r="AG13" s="12">
        <f t="shared" si="5"/>
        <v>0</v>
      </c>
      <c r="AH13" s="12">
        <f t="shared" si="5"/>
        <v>0</v>
      </c>
      <c r="AI13" s="12">
        <f t="shared" si="5"/>
        <v>0</v>
      </c>
    </row>
    <row r="14" spans="2:35" ht="15">
      <c r="B14" s="8"/>
      <c r="C14" s="11" t="s">
        <v>800</v>
      </c>
      <c r="D14" s="137">
        <f>D896</f>
        <v>8</v>
      </c>
      <c r="F14" s="12">
        <f>F896</f>
        <v>0</v>
      </c>
      <c r="G14" s="12">
        <f aca="true" t="shared" si="6" ref="G14:AI14">G896</f>
        <v>0</v>
      </c>
      <c r="H14" s="12">
        <f t="shared" si="6"/>
        <v>0</v>
      </c>
      <c r="I14" s="12">
        <f t="shared" si="6"/>
        <v>0</v>
      </c>
      <c r="J14" s="12">
        <f t="shared" si="6"/>
        <v>0</v>
      </c>
      <c r="K14" s="12">
        <f t="shared" si="6"/>
        <v>0</v>
      </c>
      <c r="L14" s="12">
        <f t="shared" si="6"/>
        <v>0</v>
      </c>
      <c r="M14" s="12">
        <f t="shared" si="6"/>
        <v>0</v>
      </c>
      <c r="N14" s="12">
        <f t="shared" si="6"/>
        <v>0</v>
      </c>
      <c r="O14" s="12">
        <f t="shared" si="6"/>
        <v>0</v>
      </c>
      <c r="P14" s="12">
        <f t="shared" si="6"/>
        <v>0</v>
      </c>
      <c r="Q14" s="12">
        <f t="shared" si="6"/>
        <v>0</v>
      </c>
      <c r="R14" s="12">
        <f t="shared" si="6"/>
        <v>0</v>
      </c>
      <c r="S14" s="12">
        <f t="shared" si="6"/>
        <v>0</v>
      </c>
      <c r="T14" s="12">
        <f t="shared" si="6"/>
        <v>0</v>
      </c>
      <c r="U14" s="12">
        <f t="shared" si="6"/>
        <v>4</v>
      </c>
      <c r="V14" s="12">
        <f t="shared" si="6"/>
        <v>0</v>
      </c>
      <c r="W14" s="12">
        <f t="shared" si="6"/>
        <v>0</v>
      </c>
      <c r="X14" s="12">
        <f t="shared" si="6"/>
        <v>0</v>
      </c>
      <c r="Y14" s="12">
        <f t="shared" si="6"/>
        <v>0</v>
      </c>
      <c r="Z14" s="12">
        <f t="shared" si="6"/>
        <v>0</v>
      </c>
      <c r="AA14" s="12">
        <f t="shared" si="6"/>
        <v>0</v>
      </c>
      <c r="AB14" s="12">
        <f t="shared" si="6"/>
        <v>0</v>
      </c>
      <c r="AC14" s="12">
        <f t="shared" si="6"/>
        <v>0</v>
      </c>
      <c r="AD14" s="12">
        <f t="shared" si="6"/>
        <v>0</v>
      </c>
      <c r="AE14" s="12">
        <f t="shared" si="6"/>
        <v>0</v>
      </c>
      <c r="AF14" s="12">
        <f t="shared" si="6"/>
        <v>0</v>
      </c>
      <c r="AG14" s="12">
        <f t="shared" si="6"/>
        <v>0</v>
      </c>
      <c r="AH14" s="12">
        <f t="shared" si="6"/>
        <v>0</v>
      </c>
      <c r="AI14" s="12">
        <f t="shared" si="6"/>
        <v>4</v>
      </c>
    </row>
    <row r="15" spans="2:35" ht="15">
      <c r="B15" s="8"/>
      <c r="C15" s="11" t="s">
        <v>818</v>
      </c>
      <c r="D15" s="137">
        <f>D845</f>
        <v>47</v>
      </c>
      <c r="F15" s="12">
        <f>F845</f>
        <v>0</v>
      </c>
      <c r="G15" s="12">
        <f aca="true" t="shared" si="7" ref="G15:AI15">G845</f>
        <v>0</v>
      </c>
      <c r="H15" s="12">
        <f t="shared" si="7"/>
        <v>0</v>
      </c>
      <c r="I15" s="12">
        <f t="shared" si="7"/>
        <v>0</v>
      </c>
      <c r="J15" s="12">
        <f t="shared" si="7"/>
        <v>0</v>
      </c>
      <c r="K15" s="12">
        <f t="shared" si="7"/>
        <v>0</v>
      </c>
      <c r="L15" s="12">
        <f t="shared" si="7"/>
        <v>0</v>
      </c>
      <c r="M15" s="12">
        <f t="shared" si="7"/>
        <v>0</v>
      </c>
      <c r="N15" s="12">
        <f t="shared" si="7"/>
        <v>0</v>
      </c>
      <c r="O15" s="12">
        <f t="shared" si="7"/>
        <v>0</v>
      </c>
      <c r="P15" s="12">
        <f t="shared" si="7"/>
        <v>0</v>
      </c>
      <c r="Q15" s="12">
        <f t="shared" si="7"/>
        <v>0</v>
      </c>
      <c r="R15" s="12">
        <f t="shared" si="7"/>
        <v>0</v>
      </c>
      <c r="S15" s="12">
        <f t="shared" si="7"/>
        <v>0</v>
      </c>
      <c r="T15" s="12">
        <f t="shared" si="7"/>
        <v>0</v>
      </c>
      <c r="U15" s="12">
        <f t="shared" si="7"/>
        <v>45</v>
      </c>
      <c r="V15" s="12">
        <f t="shared" si="7"/>
        <v>0</v>
      </c>
      <c r="W15" s="12">
        <f t="shared" si="7"/>
        <v>0</v>
      </c>
      <c r="X15" s="12">
        <f t="shared" si="7"/>
        <v>0</v>
      </c>
      <c r="Y15" s="12">
        <f t="shared" si="7"/>
        <v>0</v>
      </c>
      <c r="Z15" s="12">
        <f t="shared" si="7"/>
        <v>0</v>
      </c>
      <c r="AA15" s="12">
        <f t="shared" si="7"/>
        <v>0</v>
      </c>
      <c r="AB15" s="12">
        <f t="shared" si="7"/>
        <v>0</v>
      </c>
      <c r="AC15" s="12">
        <f t="shared" si="7"/>
        <v>0</v>
      </c>
      <c r="AD15" s="12">
        <f t="shared" si="7"/>
        <v>0</v>
      </c>
      <c r="AE15" s="12">
        <f t="shared" si="7"/>
        <v>0</v>
      </c>
      <c r="AF15" s="12">
        <f t="shared" si="7"/>
        <v>0</v>
      </c>
      <c r="AG15" s="12">
        <f t="shared" si="7"/>
        <v>0</v>
      </c>
      <c r="AH15" s="12">
        <f t="shared" si="7"/>
        <v>0</v>
      </c>
      <c r="AI15" s="12">
        <f t="shared" si="7"/>
        <v>2</v>
      </c>
    </row>
    <row r="16" spans="2:35" ht="15">
      <c r="B16" s="8"/>
      <c r="C16" s="11" t="s">
        <v>810</v>
      </c>
      <c r="D16" s="137">
        <f>D660</f>
        <v>4446</v>
      </c>
      <c r="F16" s="12">
        <f>F660</f>
        <v>26</v>
      </c>
      <c r="G16" s="12">
        <f aca="true" t="shared" si="8" ref="G16:AI16">G660</f>
        <v>60</v>
      </c>
      <c r="H16" s="12">
        <f t="shared" si="8"/>
        <v>122</v>
      </c>
      <c r="I16" s="12">
        <f t="shared" si="8"/>
        <v>52</v>
      </c>
      <c r="J16" s="12">
        <f t="shared" si="8"/>
        <v>41</v>
      </c>
      <c r="K16" s="12">
        <f t="shared" si="8"/>
        <v>44</v>
      </c>
      <c r="L16" s="12">
        <f t="shared" si="8"/>
        <v>150</v>
      </c>
      <c r="M16" s="12">
        <f t="shared" si="8"/>
        <v>52</v>
      </c>
      <c r="N16" s="12">
        <f t="shared" si="8"/>
        <v>118</v>
      </c>
      <c r="O16" s="12">
        <f t="shared" si="8"/>
        <v>138</v>
      </c>
      <c r="P16" s="12">
        <f t="shared" si="8"/>
        <v>2495</v>
      </c>
      <c r="Q16" s="12">
        <f t="shared" si="8"/>
        <v>0</v>
      </c>
      <c r="R16" s="12">
        <f t="shared" si="8"/>
        <v>417</v>
      </c>
      <c r="S16" s="12">
        <f t="shared" si="8"/>
        <v>89</v>
      </c>
      <c r="T16" s="12">
        <f t="shared" si="8"/>
        <v>0</v>
      </c>
      <c r="U16" s="12">
        <f t="shared" si="8"/>
        <v>20</v>
      </c>
      <c r="V16" s="12">
        <f t="shared" si="8"/>
        <v>136</v>
      </c>
      <c r="W16" s="12">
        <f t="shared" si="8"/>
        <v>0</v>
      </c>
      <c r="X16" s="12">
        <f t="shared" si="8"/>
        <v>52</v>
      </c>
      <c r="Y16" s="12">
        <f t="shared" si="8"/>
        <v>57</v>
      </c>
      <c r="Z16" s="12">
        <f t="shared" si="8"/>
        <v>14</v>
      </c>
      <c r="AA16" s="12">
        <f t="shared" si="8"/>
        <v>40</v>
      </c>
      <c r="AB16" s="12">
        <f t="shared" si="8"/>
        <v>69</v>
      </c>
      <c r="AC16" s="12">
        <f t="shared" si="8"/>
        <v>111</v>
      </c>
      <c r="AD16" s="12">
        <f t="shared" si="8"/>
        <v>62</v>
      </c>
      <c r="AE16" s="12">
        <f t="shared" si="8"/>
        <v>5</v>
      </c>
      <c r="AF16" s="12">
        <f t="shared" si="8"/>
        <v>43</v>
      </c>
      <c r="AG16" s="12">
        <f t="shared" si="8"/>
        <v>0</v>
      </c>
      <c r="AH16" s="12">
        <f t="shared" si="8"/>
        <v>0</v>
      </c>
      <c r="AI16" s="12">
        <f t="shared" si="8"/>
        <v>33</v>
      </c>
    </row>
    <row r="17" spans="2:35" ht="15.75" thickBot="1">
      <c r="B17" s="8"/>
      <c r="C17" s="13" t="s">
        <v>812</v>
      </c>
      <c r="D17" s="138">
        <f>D664</f>
        <v>101</v>
      </c>
      <c r="F17" s="49">
        <f>F664</f>
        <v>0</v>
      </c>
      <c r="G17" s="49">
        <f aca="true" t="shared" si="9" ref="G17:AI17">G664</f>
        <v>0</v>
      </c>
      <c r="H17" s="49">
        <f t="shared" si="9"/>
        <v>0</v>
      </c>
      <c r="I17" s="49">
        <f t="shared" si="9"/>
        <v>0</v>
      </c>
      <c r="J17" s="49">
        <f t="shared" si="9"/>
        <v>0</v>
      </c>
      <c r="K17" s="49">
        <f t="shared" si="9"/>
        <v>0</v>
      </c>
      <c r="L17" s="49">
        <f t="shared" si="9"/>
        <v>0</v>
      </c>
      <c r="M17" s="49">
        <f t="shared" si="9"/>
        <v>0</v>
      </c>
      <c r="N17" s="49">
        <f t="shared" si="9"/>
        <v>0</v>
      </c>
      <c r="O17" s="49">
        <f t="shared" si="9"/>
        <v>0</v>
      </c>
      <c r="P17" s="49">
        <f t="shared" si="9"/>
        <v>0</v>
      </c>
      <c r="Q17" s="49">
        <f t="shared" si="9"/>
        <v>0</v>
      </c>
      <c r="R17" s="49">
        <f t="shared" si="9"/>
        <v>0</v>
      </c>
      <c r="S17" s="49">
        <f t="shared" si="9"/>
        <v>0</v>
      </c>
      <c r="T17" s="49">
        <f t="shared" si="9"/>
        <v>0</v>
      </c>
      <c r="U17" s="49">
        <f t="shared" si="9"/>
        <v>0</v>
      </c>
      <c r="V17" s="49">
        <f t="shared" si="9"/>
        <v>0</v>
      </c>
      <c r="W17" s="49">
        <f t="shared" si="9"/>
        <v>0</v>
      </c>
      <c r="X17" s="49">
        <f t="shared" si="9"/>
        <v>0</v>
      </c>
      <c r="Y17" s="49">
        <f t="shared" si="9"/>
        <v>0</v>
      </c>
      <c r="Z17" s="49">
        <f t="shared" si="9"/>
        <v>0</v>
      </c>
      <c r="AA17" s="49">
        <f t="shared" si="9"/>
        <v>0</v>
      </c>
      <c r="AB17" s="49">
        <f t="shared" si="9"/>
        <v>0</v>
      </c>
      <c r="AC17" s="49">
        <f t="shared" si="9"/>
        <v>0</v>
      </c>
      <c r="AD17" s="49">
        <f t="shared" si="9"/>
        <v>0</v>
      </c>
      <c r="AE17" s="49">
        <f t="shared" si="9"/>
        <v>0</v>
      </c>
      <c r="AF17" s="49">
        <f t="shared" si="9"/>
        <v>0</v>
      </c>
      <c r="AG17" s="49">
        <f t="shared" si="9"/>
        <v>0</v>
      </c>
      <c r="AH17" s="49">
        <f t="shared" si="9"/>
        <v>0</v>
      </c>
      <c r="AI17" s="49">
        <f t="shared" si="9"/>
        <v>101</v>
      </c>
    </row>
    <row r="18" spans="2:35" ht="15.75" thickBot="1">
      <c r="B18" s="6"/>
      <c r="C18" s="2" t="s">
        <v>779</v>
      </c>
      <c r="D18" s="139">
        <f>SUM(D9:D17)</f>
        <v>23797</v>
      </c>
      <c r="F18" s="14">
        <f>SUM(F9:F17)</f>
        <v>807</v>
      </c>
      <c r="G18" s="14">
        <f aca="true" t="shared" si="10" ref="G18:AI18">SUM(G9:G17)</f>
        <v>1128</v>
      </c>
      <c r="H18" s="14">
        <f t="shared" si="10"/>
        <v>1022</v>
      </c>
      <c r="I18" s="14">
        <f t="shared" si="10"/>
        <v>620</v>
      </c>
      <c r="J18" s="14">
        <f t="shared" si="10"/>
        <v>466</v>
      </c>
      <c r="K18" s="14">
        <f t="shared" si="10"/>
        <v>857</v>
      </c>
      <c r="L18" s="14">
        <f t="shared" si="10"/>
        <v>743</v>
      </c>
      <c r="M18" s="14">
        <f t="shared" si="10"/>
        <v>722</v>
      </c>
      <c r="N18" s="14">
        <f t="shared" si="10"/>
        <v>1033</v>
      </c>
      <c r="O18" s="14">
        <f t="shared" si="10"/>
        <v>1013</v>
      </c>
      <c r="P18" s="14">
        <f t="shared" si="10"/>
        <v>6120</v>
      </c>
      <c r="Q18" s="14">
        <f t="shared" si="10"/>
        <v>0</v>
      </c>
      <c r="R18" s="14">
        <f t="shared" si="10"/>
        <v>1862</v>
      </c>
      <c r="S18" s="14">
        <f t="shared" si="10"/>
        <v>878</v>
      </c>
      <c r="T18" s="14">
        <f t="shared" si="10"/>
        <v>0</v>
      </c>
      <c r="U18" s="14">
        <f t="shared" si="10"/>
        <v>196</v>
      </c>
      <c r="V18" s="14">
        <f t="shared" si="10"/>
        <v>596</v>
      </c>
      <c r="W18" s="14">
        <f t="shared" si="10"/>
        <v>0</v>
      </c>
      <c r="X18" s="14">
        <f t="shared" si="10"/>
        <v>421</v>
      </c>
      <c r="Y18" s="14">
        <f t="shared" si="10"/>
        <v>450</v>
      </c>
      <c r="Z18" s="14">
        <f t="shared" si="10"/>
        <v>487</v>
      </c>
      <c r="AA18" s="14">
        <f t="shared" si="10"/>
        <v>729</v>
      </c>
      <c r="AB18" s="14">
        <f t="shared" si="10"/>
        <v>501</v>
      </c>
      <c r="AC18" s="14">
        <f t="shared" si="10"/>
        <v>925</v>
      </c>
      <c r="AD18" s="14">
        <f t="shared" si="10"/>
        <v>614</v>
      </c>
      <c r="AE18" s="14">
        <f t="shared" si="10"/>
        <v>332</v>
      </c>
      <c r="AF18" s="14">
        <f t="shared" si="10"/>
        <v>556</v>
      </c>
      <c r="AG18" s="14">
        <f t="shared" si="10"/>
        <v>14</v>
      </c>
      <c r="AH18" s="14">
        <f t="shared" si="10"/>
        <v>0</v>
      </c>
      <c r="AI18" s="14">
        <f t="shared" si="10"/>
        <v>705</v>
      </c>
    </row>
    <row r="20" ht="15.75" thickBot="1"/>
    <row r="21" spans="2:35" ht="32.25" thickBot="1">
      <c r="B21" s="100" t="s">
        <v>472</v>
      </c>
      <c r="C21" s="101" t="s">
        <v>769</v>
      </c>
      <c r="D21" s="146"/>
      <c r="E21" s="147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</row>
    <row r="22" spans="2:35" ht="15" thickBot="1">
      <c r="B22" s="102" t="s">
        <v>774</v>
      </c>
      <c r="C22" s="103" t="s">
        <v>773</v>
      </c>
      <c r="D22" s="26" t="s">
        <v>807</v>
      </c>
      <c r="E22" s="27" t="s">
        <v>808</v>
      </c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</row>
    <row r="23" spans="2:35" ht="14.25">
      <c r="B23" s="104">
        <v>1001</v>
      </c>
      <c r="C23" s="52" t="s">
        <v>473</v>
      </c>
      <c r="D23" s="42">
        <f aca="true" t="shared" si="11" ref="D23:D54">SUM(F23:AI23)</f>
        <v>94</v>
      </c>
      <c r="E23" s="148">
        <f aca="true" t="shared" si="12" ref="E23:E54">COUNT(F23:AI23)</f>
        <v>13</v>
      </c>
      <c r="F23" s="171">
        <v>4</v>
      </c>
      <c r="G23" s="171"/>
      <c r="H23" s="171">
        <v>23</v>
      </c>
      <c r="I23" s="171">
        <v>5</v>
      </c>
      <c r="J23" s="171">
        <v>16</v>
      </c>
      <c r="K23" s="171">
        <v>3</v>
      </c>
      <c r="L23" s="171"/>
      <c r="M23" s="171">
        <v>2</v>
      </c>
      <c r="N23" s="171">
        <v>9</v>
      </c>
      <c r="O23" s="171"/>
      <c r="P23" s="171">
        <v>1</v>
      </c>
      <c r="Q23" s="171"/>
      <c r="R23" s="171"/>
      <c r="S23" s="171"/>
      <c r="T23" s="171"/>
      <c r="U23" s="171"/>
      <c r="V23" s="171">
        <v>10</v>
      </c>
      <c r="W23" s="171"/>
      <c r="X23" s="171"/>
      <c r="Y23" s="171"/>
      <c r="Z23" s="171">
        <v>14</v>
      </c>
      <c r="AA23" s="171"/>
      <c r="AB23" s="171">
        <v>1</v>
      </c>
      <c r="AC23" s="171">
        <v>5</v>
      </c>
      <c r="AD23" s="171"/>
      <c r="AE23" s="171">
        <v>1</v>
      </c>
      <c r="AF23" s="171"/>
      <c r="AG23" s="171"/>
      <c r="AH23" s="171"/>
      <c r="AI23" s="171"/>
    </row>
    <row r="24" spans="2:35" ht="14.25">
      <c r="B24" s="105">
        <v>1006</v>
      </c>
      <c r="C24" s="53" t="s">
        <v>474</v>
      </c>
      <c r="D24" s="43">
        <f t="shared" si="11"/>
        <v>15</v>
      </c>
      <c r="E24" s="149">
        <f t="shared" si="12"/>
        <v>6</v>
      </c>
      <c r="F24" s="54"/>
      <c r="G24" s="54"/>
      <c r="H24" s="54"/>
      <c r="I24" s="54"/>
      <c r="J24" s="54"/>
      <c r="K24" s="54"/>
      <c r="L24" s="54">
        <v>2</v>
      </c>
      <c r="M24" s="54"/>
      <c r="N24" s="54"/>
      <c r="O24" s="54"/>
      <c r="P24" s="54">
        <v>5</v>
      </c>
      <c r="Q24" s="54"/>
      <c r="R24" s="54"/>
      <c r="S24" s="54"/>
      <c r="T24" s="54"/>
      <c r="U24" s="54"/>
      <c r="V24" s="54">
        <v>4</v>
      </c>
      <c r="W24" s="54"/>
      <c r="X24" s="54">
        <v>1</v>
      </c>
      <c r="Y24" s="54"/>
      <c r="Z24" s="54"/>
      <c r="AA24" s="54"/>
      <c r="AB24" s="54"/>
      <c r="AC24" s="54">
        <v>2</v>
      </c>
      <c r="AD24" s="54">
        <v>1</v>
      </c>
      <c r="AE24" s="54"/>
      <c r="AF24" s="54"/>
      <c r="AG24" s="54"/>
      <c r="AH24" s="54"/>
      <c r="AI24" s="54"/>
    </row>
    <row r="25" spans="2:35" ht="14.25">
      <c r="B25" s="105">
        <v>1007</v>
      </c>
      <c r="C25" s="53" t="s">
        <v>475</v>
      </c>
      <c r="D25" s="43">
        <f t="shared" si="11"/>
        <v>36</v>
      </c>
      <c r="E25" s="149">
        <f t="shared" si="12"/>
        <v>4</v>
      </c>
      <c r="F25" s="54"/>
      <c r="G25" s="54"/>
      <c r="H25" s="54"/>
      <c r="I25" s="54"/>
      <c r="J25" s="54"/>
      <c r="K25" s="54"/>
      <c r="L25" s="54"/>
      <c r="M25" s="54"/>
      <c r="N25" s="54"/>
      <c r="O25" s="54">
        <v>2</v>
      </c>
      <c r="P25" s="54">
        <v>31</v>
      </c>
      <c r="Q25" s="54"/>
      <c r="R25" s="54"/>
      <c r="S25" s="54"/>
      <c r="T25" s="54"/>
      <c r="U25" s="54"/>
      <c r="V25" s="54"/>
      <c r="W25" s="54"/>
      <c r="X25" s="54"/>
      <c r="Y25" s="54"/>
      <c r="Z25" s="54">
        <v>2</v>
      </c>
      <c r="AA25" s="54"/>
      <c r="AB25" s="54">
        <v>1</v>
      </c>
      <c r="AC25" s="54"/>
      <c r="AD25" s="54"/>
      <c r="AE25" s="54"/>
      <c r="AF25" s="54"/>
      <c r="AG25" s="54"/>
      <c r="AH25" s="54"/>
      <c r="AI25" s="54"/>
    </row>
    <row r="26" spans="2:35" ht="14.25">
      <c r="B26" s="105">
        <v>1011</v>
      </c>
      <c r="C26" s="53" t="s">
        <v>476</v>
      </c>
      <c r="D26" s="43">
        <f t="shared" si="11"/>
        <v>15</v>
      </c>
      <c r="E26" s="149">
        <f t="shared" si="12"/>
        <v>5</v>
      </c>
      <c r="F26" s="54"/>
      <c r="G26" s="54"/>
      <c r="H26" s="54">
        <v>4</v>
      </c>
      <c r="I26" s="54"/>
      <c r="J26" s="54">
        <v>3</v>
      </c>
      <c r="K26" s="54">
        <v>1</v>
      </c>
      <c r="L26" s="54">
        <v>1</v>
      </c>
      <c r="M26" s="54"/>
      <c r="N26" s="54"/>
      <c r="O26" s="54"/>
      <c r="P26" s="54"/>
      <c r="Q26" s="54"/>
      <c r="R26" s="54"/>
      <c r="S26" s="54"/>
      <c r="T26" s="54"/>
      <c r="U26" s="54"/>
      <c r="V26" s="54">
        <v>6</v>
      </c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</row>
    <row r="27" spans="2:35" ht="14.25">
      <c r="B27" s="105">
        <v>1012</v>
      </c>
      <c r="C27" s="53" t="s">
        <v>477</v>
      </c>
      <c r="D27" s="43">
        <f t="shared" si="11"/>
        <v>27</v>
      </c>
      <c r="E27" s="149">
        <f t="shared" si="12"/>
        <v>6</v>
      </c>
      <c r="F27" s="54"/>
      <c r="G27" s="54"/>
      <c r="H27" s="54"/>
      <c r="I27" s="54"/>
      <c r="J27" s="54"/>
      <c r="K27" s="54"/>
      <c r="L27" s="54">
        <v>6</v>
      </c>
      <c r="M27" s="54"/>
      <c r="N27" s="54">
        <v>3</v>
      </c>
      <c r="O27" s="54">
        <v>1</v>
      </c>
      <c r="P27" s="54"/>
      <c r="Q27" s="54"/>
      <c r="R27" s="54"/>
      <c r="S27" s="54"/>
      <c r="T27" s="54"/>
      <c r="U27" s="54"/>
      <c r="V27" s="54">
        <v>6</v>
      </c>
      <c r="W27" s="54"/>
      <c r="X27" s="54"/>
      <c r="Y27" s="54"/>
      <c r="Z27" s="54"/>
      <c r="AA27" s="54"/>
      <c r="AB27" s="54">
        <v>8</v>
      </c>
      <c r="AC27" s="54"/>
      <c r="AD27" s="54"/>
      <c r="AE27" s="54"/>
      <c r="AF27" s="54"/>
      <c r="AG27" s="54"/>
      <c r="AH27" s="54"/>
      <c r="AI27" s="54">
        <v>3</v>
      </c>
    </row>
    <row r="28" spans="2:35" ht="14.25">
      <c r="B28" s="105">
        <v>1013</v>
      </c>
      <c r="C28" s="53" t="s">
        <v>478</v>
      </c>
      <c r="D28" s="43">
        <f t="shared" si="11"/>
        <v>43</v>
      </c>
      <c r="E28" s="149">
        <f t="shared" si="12"/>
        <v>7</v>
      </c>
      <c r="F28" s="54"/>
      <c r="G28" s="54"/>
      <c r="H28" s="54">
        <v>3</v>
      </c>
      <c r="I28" s="54"/>
      <c r="J28" s="54"/>
      <c r="K28" s="54"/>
      <c r="L28" s="54">
        <v>22</v>
      </c>
      <c r="M28" s="54"/>
      <c r="N28" s="54"/>
      <c r="O28" s="54">
        <v>4</v>
      </c>
      <c r="P28" s="54">
        <v>3</v>
      </c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>
        <v>2</v>
      </c>
      <c r="AC28" s="54">
        <v>2</v>
      </c>
      <c r="AD28" s="54">
        <v>7</v>
      </c>
      <c r="AE28" s="54"/>
      <c r="AF28" s="54"/>
      <c r="AG28" s="54"/>
      <c r="AH28" s="54"/>
      <c r="AI28" s="54"/>
    </row>
    <row r="29" spans="2:35" ht="14.25">
      <c r="B29" s="105">
        <v>1017</v>
      </c>
      <c r="C29" s="53" t="s">
        <v>479</v>
      </c>
      <c r="D29" s="43">
        <f t="shared" si="11"/>
        <v>64</v>
      </c>
      <c r="E29" s="149">
        <f t="shared" si="12"/>
        <v>7</v>
      </c>
      <c r="F29" s="54"/>
      <c r="G29" s="54"/>
      <c r="H29" s="54">
        <v>2</v>
      </c>
      <c r="I29" s="54"/>
      <c r="J29" s="54"/>
      <c r="K29" s="54">
        <v>3</v>
      </c>
      <c r="L29" s="54">
        <v>28</v>
      </c>
      <c r="M29" s="54"/>
      <c r="N29" s="54"/>
      <c r="O29" s="54">
        <v>4</v>
      </c>
      <c r="P29" s="54"/>
      <c r="Q29" s="54"/>
      <c r="R29" s="54"/>
      <c r="S29" s="54"/>
      <c r="T29" s="54"/>
      <c r="U29" s="54"/>
      <c r="V29" s="54">
        <v>12</v>
      </c>
      <c r="W29" s="54"/>
      <c r="X29" s="54"/>
      <c r="Y29" s="54"/>
      <c r="Z29" s="54"/>
      <c r="AA29" s="54"/>
      <c r="AB29" s="54"/>
      <c r="AC29" s="54">
        <v>12</v>
      </c>
      <c r="AD29" s="54">
        <v>3</v>
      </c>
      <c r="AE29" s="54"/>
      <c r="AF29" s="54"/>
      <c r="AG29" s="54"/>
      <c r="AH29" s="54"/>
      <c r="AI29" s="54"/>
    </row>
    <row r="30" spans="2:35" ht="14.25">
      <c r="B30" s="105">
        <v>1018</v>
      </c>
      <c r="C30" s="55" t="s">
        <v>480</v>
      </c>
      <c r="D30" s="43">
        <f t="shared" si="11"/>
        <v>32</v>
      </c>
      <c r="E30" s="149">
        <f t="shared" si="12"/>
        <v>9</v>
      </c>
      <c r="F30" s="54"/>
      <c r="G30" s="54"/>
      <c r="H30" s="54">
        <v>3</v>
      </c>
      <c r="I30" s="54">
        <v>1</v>
      </c>
      <c r="J30" s="54"/>
      <c r="K30" s="54"/>
      <c r="L30" s="54"/>
      <c r="M30" s="54"/>
      <c r="N30" s="54"/>
      <c r="O30" s="54">
        <v>6</v>
      </c>
      <c r="P30" s="54">
        <v>12</v>
      </c>
      <c r="Q30" s="54"/>
      <c r="R30" s="54">
        <v>2</v>
      </c>
      <c r="S30" s="54">
        <v>1</v>
      </c>
      <c r="T30" s="54"/>
      <c r="U30" s="54">
        <v>2</v>
      </c>
      <c r="V30" s="54"/>
      <c r="W30" s="54"/>
      <c r="X30" s="54"/>
      <c r="Y30" s="54"/>
      <c r="Z30" s="54"/>
      <c r="AA30" s="54"/>
      <c r="AB30" s="54">
        <v>3</v>
      </c>
      <c r="AC30" s="54"/>
      <c r="AD30" s="54">
        <v>2</v>
      </c>
      <c r="AE30" s="54"/>
      <c r="AF30" s="54"/>
      <c r="AG30" s="54"/>
      <c r="AH30" s="54"/>
      <c r="AI30" s="54"/>
    </row>
    <row r="31" spans="2:35" ht="14.25">
      <c r="B31" s="105">
        <v>1019</v>
      </c>
      <c r="C31" s="53" t="s">
        <v>481</v>
      </c>
      <c r="D31" s="43">
        <f t="shared" si="11"/>
        <v>28</v>
      </c>
      <c r="E31" s="149">
        <f t="shared" si="12"/>
        <v>5</v>
      </c>
      <c r="F31" s="54"/>
      <c r="G31" s="54"/>
      <c r="H31" s="54">
        <v>3</v>
      </c>
      <c r="I31" s="54"/>
      <c r="J31" s="54">
        <v>1</v>
      </c>
      <c r="K31" s="54"/>
      <c r="L31" s="54">
        <v>2</v>
      </c>
      <c r="M31" s="54"/>
      <c r="N31" s="54"/>
      <c r="O31" s="54">
        <v>2</v>
      </c>
      <c r="P31" s="54"/>
      <c r="Q31" s="54"/>
      <c r="R31" s="54"/>
      <c r="S31" s="54"/>
      <c r="T31" s="54"/>
      <c r="U31" s="54"/>
      <c r="V31" s="54">
        <v>20</v>
      </c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</row>
    <row r="32" spans="2:35" ht="14.25">
      <c r="B32" s="105">
        <v>1020</v>
      </c>
      <c r="C32" s="55" t="s">
        <v>482</v>
      </c>
      <c r="D32" s="43">
        <f t="shared" si="11"/>
        <v>52</v>
      </c>
      <c r="E32" s="149">
        <f t="shared" si="12"/>
        <v>3</v>
      </c>
      <c r="F32" s="54"/>
      <c r="G32" s="54"/>
      <c r="H32" s="54"/>
      <c r="I32" s="54"/>
      <c r="J32" s="54"/>
      <c r="K32" s="54"/>
      <c r="L32" s="54"/>
      <c r="M32" s="54"/>
      <c r="N32" s="54"/>
      <c r="O32" s="54">
        <v>1</v>
      </c>
      <c r="P32" s="54">
        <v>48</v>
      </c>
      <c r="Q32" s="54"/>
      <c r="R32" s="54"/>
      <c r="S32" s="54"/>
      <c r="T32" s="54"/>
      <c r="U32" s="54"/>
      <c r="V32" s="54">
        <v>3</v>
      </c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</row>
    <row r="33" spans="2:35" ht="14.25">
      <c r="B33" s="105">
        <v>1023</v>
      </c>
      <c r="C33" s="53" t="s">
        <v>483</v>
      </c>
      <c r="D33" s="43">
        <f t="shared" si="11"/>
        <v>9</v>
      </c>
      <c r="E33" s="149">
        <f t="shared" si="12"/>
        <v>4</v>
      </c>
      <c r="F33" s="54"/>
      <c r="G33" s="54"/>
      <c r="H33" s="54"/>
      <c r="I33" s="54"/>
      <c r="J33" s="54"/>
      <c r="K33" s="54"/>
      <c r="L33" s="54"/>
      <c r="M33" s="54"/>
      <c r="N33" s="54"/>
      <c r="O33" s="54">
        <v>3</v>
      </c>
      <c r="P33" s="54">
        <v>3</v>
      </c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>
        <v>1</v>
      </c>
      <c r="AC33" s="54"/>
      <c r="AD33" s="54">
        <v>2</v>
      </c>
      <c r="AE33" s="54"/>
      <c r="AF33" s="54"/>
      <c r="AG33" s="54"/>
      <c r="AH33" s="54"/>
      <c r="AI33" s="54"/>
    </row>
    <row r="34" spans="2:35" ht="14.25">
      <c r="B34" s="105">
        <v>1026</v>
      </c>
      <c r="C34" s="53" t="s">
        <v>484</v>
      </c>
      <c r="D34" s="43">
        <f t="shared" si="11"/>
        <v>81</v>
      </c>
      <c r="E34" s="149">
        <f t="shared" si="12"/>
        <v>10</v>
      </c>
      <c r="F34" s="54"/>
      <c r="G34" s="54"/>
      <c r="H34" s="54">
        <v>19</v>
      </c>
      <c r="I34" s="54">
        <v>1</v>
      </c>
      <c r="J34" s="54">
        <v>4</v>
      </c>
      <c r="K34" s="54">
        <v>6</v>
      </c>
      <c r="L34" s="54">
        <v>9</v>
      </c>
      <c r="M34" s="54">
        <v>2</v>
      </c>
      <c r="N34" s="54">
        <v>16</v>
      </c>
      <c r="O34" s="54"/>
      <c r="P34" s="54"/>
      <c r="Q34" s="54"/>
      <c r="R34" s="54"/>
      <c r="S34" s="54"/>
      <c r="T34" s="54"/>
      <c r="U34" s="54"/>
      <c r="V34" s="54">
        <v>4</v>
      </c>
      <c r="W34" s="54"/>
      <c r="X34" s="54"/>
      <c r="Y34" s="54"/>
      <c r="Z34" s="54">
        <v>6</v>
      </c>
      <c r="AA34" s="54"/>
      <c r="AB34" s="54"/>
      <c r="AC34" s="54">
        <v>14</v>
      </c>
      <c r="AD34" s="54"/>
      <c r="AE34" s="54"/>
      <c r="AF34" s="54"/>
      <c r="AG34" s="54"/>
      <c r="AH34" s="54"/>
      <c r="AI34" s="54"/>
    </row>
    <row r="35" spans="2:35" ht="14.25">
      <c r="B35" s="105">
        <v>1029</v>
      </c>
      <c r="C35" s="53" t="s">
        <v>485</v>
      </c>
      <c r="D35" s="43">
        <f t="shared" si="11"/>
        <v>22</v>
      </c>
      <c r="E35" s="149">
        <f t="shared" si="12"/>
        <v>8</v>
      </c>
      <c r="F35" s="54">
        <v>3</v>
      </c>
      <c r="G35" s="54"/>
      <c r="H35" s="54">
        <v>3</v>
      </c>
      <c r="I35" s="54">
        <v>2</v>
      </c>
      <c r="J35" s="54">
        <v>2</v>
      </c>
      <c r="K35" s="54"/>
      <c r="L35" s="54">
        <v>3</v>
      </c>
      <c r="M35" s="54"/>
      <c r="N35" s="54">
        <v>3</v>
      </c>
      <c r="O35" s="54"/>
      <c r="P35" s="54"/>
      <c r="Q35" s="54"/>
      <c r="R35" s="54"/>
      <c r="S35" s="54"/>
      <c r="T35" s="54"/>
      <c r="U35" s="54"/>
      <c r="V35" s="54">
        <v>3</v>
      </c>
      <c r="W35" s="54"/>
      <c r="X35" s="54"/>
      <c r="Y35" s="54"/>
      <c r="Z35" s="54">
        <v>3</v>
      </c>
      <c r="AA35" s="54"/>
      <c r="AB35" s="54"/>
      <c r="AC35" s="54"/>
      <c r="AD35" s="54"/>
      <c r="AE35" s="54"/>
      <c r="AF35" s="54"/>
      <c r="AG35" s="54"/>
      <c r="AH35" s="54"/>
      <c r="AI35" s="54"/>
    </row>
    <row r="36" spans="2:35" ht="14.25">
      <c r="B36" s="105">
        <v>1031</v>
      </c>
      <c r="C36" s="53" t="s">
        <v>486</v>
      </c>
      <c r="D36" s="43">
        <f t="shared" si="11"/>
        <v>17</v>
      </c>
      <c r="E36" s="149">
        <f t="shared" si="12"/>
        <v>7</v>
      </c>
      <c r="F36" s="54"/>
      <c r="G36" s="54"/>
      <c r="H36" s="54">
        <v>3</v>
      </c>
      <c r="I36" s="54">
        <v>2</v>
      </c>
      <c r="J36" s="54"/>
      <c r="K36" s="54">
        <v>1</v>
      </c>
      <c r="L36" s="54">
        <v>2</v>
      </c>
      <c r="M36" s="54"/>
      <c r="N36" s="54"/>
      <c r="O36" s="54">
        <v>1</v>
      </c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>
        <v>3</v>
      </c>
      <c r="AC36" s="54"/>
      <c r="AD36" s="54">
        <v>5</v>
      </c>
      <c r="AE36" s="54"/>
      <c r="AF36" s="54"/>
      <c r="AG36" s="54"/>
      <c r="AH36" s="54"/>
      <c r="AI36" s="54"/>
    </row>
    <row r="37" spans="2:35" ht="14.25">
      <c r="B37" s="105">
        <v>1033</v>
      </c>
      <c r="C37" s="53" t="s">
        <v>487</v>
      </c>
      <c r="D37" s="43">
        <f t="shared" si="11"/>
        <v>13</v>
      </c>
      <c r="E37" s="149">
        <f t="shared" si="12"/>
        <v>5</v>
      </c>
      <c r="F37" s="54"/>
      <c r="G37" s="54"/>
      <c r="H37" s="54">
        <v>3</v>
      </c>
      <c r="I37" s="54"/>
      <c r="J37" s="54"/>
      <c r="K37" s="54"/>
      <c r="L37" s="54">
        <v>6</v>
      </c>
      <c r="M37" s="54"/>
      <c r="N37" s="54"/>
      <c r="O37" s="54">
        <v>1</v>
      </c>
      <c r="P37" s="54">
        <v>2</v>
      </c>
      <c r="Q37" s="54"/>
      <c r="R37" s="54"/>
      <c r="S37" s="54"/>
      <c r="T37" s="54"/>
      <c r="U37" s="54"/>
      <c r="V37" s="54">
        <v>1</v>
      </c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</row>
    <row r="38" spans="2:35" ht="14.25">
      <c r="B38" s="105">
        <v>1035</v>
      </c>
      <c r="C38" s="53" t="s">
        <v>488</v>
      </c>
      <c r="D38" s="43">
        <f t="shared" si="11"/>
        <v>11</v>
      </c>
      <c r="E38" s="149">
        <f t="shared" si="12"/>
        <v>3</v>
      </c>
      <c r="F38" s="54">
        <v>2</v>
      </c>
      <c r="G38" s="54"/>
      <c r="H38" s="54"/>
      <c r="I38" s="54"/>
      <c r="J38" s="54"/>
      <c r="K38" s="54"/>
      <c r="L38" s="54">
        <v>2</v>
      </c>
      <c r="M38" s="54"/>
      <c r="N38" s="54"/>
      <c r="O38" s="54"/>
      <c r="P38" s="54"/>
      <c r="Q38" s="54"/>
      <c r="R38" s="54"/>
      <c r="S38" s="54"/>
      <c r="T38" s="54"/>
      <c r="U38" s="54"/>
      <c r="V38" s="54">
        <v>7</v>
      </c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</row>
    <row r="39" spans="2:35" ht="14.25">
      <c r="B39" s="105">
        <v>1037</v>
      </c>
      <c r="C39" s="53" t="s">
        <v>489</v>
      </c>
      <c r="D39" s="43">
        <f t="shared" si="11"/>
        <v>65</v>
      </c>
      <c r="E39" s="149">
        <f t="shared" si="12"/>
        <v>8</v>
      </c>
      <c r="F39" s="54"/>
      <c r="G39" s="54"/>
      <c r="H39" s="54">
        <v>9</v>
      </c>
      <c r="I39" s="54"/>
      <c r="J39" s="54"/>
      <c r="K39" s="54">
        <v>4</v>
      </c>
      <c r="L39" s="54">
        <v>23</v>
      </c>
      <c r="M39" s="54"/>
      <c r="N39" s="54">
        <v>1</v>
      </c>
      <c r="O39" s="54">
        <v>2</v>
      </c>
      <c r="P39" s="54">
        <v>2</v>
      </c>
      <c r="Q39" s="54"/>
      <c r="R39" s="54"/>
      <c r="S39" s="54"/>
      <c r="T39" s="54"/>
      <c r="U39" s="54"/>
      <c r="V39" s="54">
        <v>2</v>
      </c>
      <c r="W39" s="54"/>
      <c r="X39" s="54"/>
      <c r="Y39" s="54"/>
      <c r="Z39" s="54"/>
      <c r="AA39" s="54"/>
      <c r="AB39" s="54"/>
      <c r="AC39" s="54">
        <v>22</v>
      </c>
      <c r="AD39" s="54"/>
      <c r="AE39" s="54"/>
      <c r="AF39" s="54"/>
      <c r="AG39" s="54"/>
      <c r="AH39" s="54"/>
      <c r="AI39" s="54"/>
    </row>
    <row r="40" spans="2:35" ht="14.25">
      <c r="B40" s="105">
        <v>1038</v>
      </c>
      <c r="C40" s="53" t="s">
        <v>490</v>
      </c>
      <c r="D40" s="43">
        <f t="shared" si="11"/>
        <v>33</v>
      </c>
      <c r="E40" s="149">
        <f t="shared" si="12"/>
        <v>5</v>
      </c>
      <c r="F40" s="54"/>
      <c r="G40" s="54"/>
      <c r="H40" s="54">
        <v>4</v>
      </c>
      <c r="I40" s="54"/>
      <c r="J40" s="54"/>
      <c r="K40" s="54"/>
      <c r="L40" s="54">
        <v>2</v>
      </c>
      <c r="M40" s="54"/>
      <c r="N40" s="54"/>
      <c r="O40" s="54">
        <v>1</v>
      </c>
      <c r="P40" s="54"/>
      <c r="Q40" s="54"/>
      <c r="R40" s="54"/>
      <c r="S40" s="54"/>
      <c r="T40" s="54"/>
      <c r="U40" s="54"/>
      <c r="V40" s="54">
        <v>25</v>
      </c>
      <c r="W40" s="54"/>
      <c r="X40" s="54"/>
      <c r="Y40" s="54"/>
      <c r="Z40" s="54"/>
      <c r="AA40" s="54"/>
      <c r="AB40" s="54"/>
      <c r="AC40" s="54"/>
      <c r="AD40" s="54">
        <v>1</v>
      </c>
      <c r="AE40" s="54"/>
      <c r="AF40" s="54"/>
      <c r="AG40" s="54"/>
      <c r="AH40" s="54"/>
      <c r="AI40" s="54"/>
    </row>
    <row r="41" spans="2:35" ht="14.25">
      <c r="B41" s="105">
        <v>1042</v>
      </c>
      <c r="C41" s="53" t="s">
        <v>491</v>
      </c>
      <c r="D41" s="43">
        <f t="shared" si="11"/>
        <v>0</v>
      </c>
      <c r="E41" s="149">
        <f t="shared" si="12"/>
        <v>0</v>
      </c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</row>
    <row r="42" spans="2:35" ht="14.25">
      <c r="B42" s="105">
        <v>1044</v>
      </c>
      <c r="C42" s="53" t="s">
        <v>492</v>
      </c>
      <c r="D42" s="43">
        <f t="shared" si="11"/>
        <v>64</v>
      </c>
      <c r="E42" s="149">
        <f t="shared" si="12"/>
        <v>7</v>
      </c>
      <c r="F42" s="54"/>
      <c r="G42" s="54"/>
      <c r="H42" s="54">
        <v>13</v>
      </c>
      <c r="I42" s="54"/>
      <c r="J42" s="54">
        <v>2</v>
      </c>
      <c r="K42" s="54">
        <v>2</v>
      </c>
      <c r="L42" s="54">
        <v>9</v>
      </c>
      <c r="M42" s="54"/>
      <c r="N42" s="54">
        <v>5</v>
      </c>
      <c r="O42" s="54"/>
      <c r="P42" s="54">
        <v>4</v>
      </c>
      <c r="Q42" s="54"/>
      <c r="R42" s="54"/>
      <c r="S42" s="54"/>
      <c r="T42" s="54"/>
      <c r="U42" s="54"/>
      <c r="V42" s="54">
        <v>29</v>
      </c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</row>
    <row r="43" spans="2:35" ht="14.25">
      <c r="B43" s="105">
        <v>1045</v>
      </c>
      <c r="C43" s="53" t="s">
        <v>493</v>
      </c>
      <c r="D43" s="43">
        <f t="shared" si="11"/>
        <v>40</v>
      </c>
      <c r="E43" s="149">
        <f t="shared" si="12"/>
        <v>6</v>
      </c>
      <c r="F43" s="54"/>
      <c r="G43" s="54"/>
      <c r="H43" s="54">
        <v>14</v>
      </c>
      <c r="I43" s="54">
        <v>2</v>
      </c>
      <c r="J43" s="54"/>
      <c r="K43" s="54"/>
      <c r="L43" s="54">
        <v>16</v>
      </c>
      <c r="M43" s="54"/>
      <c r="N43" s="54">
        <v>2</v>
      </c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>
        <v>2</v>
      </c>
      <c r="AC43" s="54">
        <v>4</v>
      </c>
      <c r="AD43" s="54"/>
      <c r="AE43" s="54"/>
      <c r="AF43" s="54"/>
      <c r="AG43" s="54"/>
      <c r="AH43" s="54"/>
      <c r="AI43" s="54"/>
    </row>
    <row r="44" spans="2:35" ht="14.25">
      <c r="B44" s="105">
        <v>1046</v>
      </c>
      <c r="C44" s="53" t="s">
        <v>494</v>
      </c>
      <c r="D44" s="43">
        <f t="shared" si="11"/>
        <v>266</v>
      </c>
      <c r="E44" s="149">
        <f t="shared" si="12"/>
        <v>10</v>
      </c>
      <c r="F44" s="54"/>
      <c r="G44" s="54"/>
      <c r="H44" s="54">
        <v>111</v>
      </c>
      <c r="I44" s="54"/>
      <c r="J44" s="54">
        <v>4</v>
      </c>
      <c r="K44" s="54">
        <v>63</v>
      </c>
      <c r="L44" s="54">
        <v>3</v>
      </c>
      <c r="M44" s="54">
        <v>1</v>
      </c>
      <c r="N44" s="54">
        <v>34</v>
      </c>
      <c r="O44" s="54"/>
      <c r="P44" s="54"/>
      <c r="Q44" s="54"/>
      <c r="R44" s="54"/>
      <c r="S44" s="54"/>
      <c r="T44" s="54"/>
      <c r="U44" s="54"/>
      <c r="V44" s="54">
        <v>10</v>
      </c>
      <c r="W44" s="54"/>
      <c r="X44" s="54">
        <v>4</v>
      </c>
      <c r="Y44" s="54"/>
      <c r="Z44" s="54">
        <v>23</v>
      </c>
      <c r="AA44" s="54"/>
      <c r="AB44" s="54"/>
      <c r="AC44" s="54">
        <v>13</v>
      </c>
      <c r="AD44" s="54"/>
      <c r="AE44" s="54"/>
      <c r="AF44" s="54"/>
      <c r="AG44" s="54"/>
      <c r="AH44" s="54"/>
      <c r="AI44" s="54"/>
    </row>
    <row r="45" spans="2:35" ht="14.25">
      <c r="B45" s="105">
        <v>1047</v>
      </c>
      <c r="C45" s="53" t="s">
        <v>909</v>
      </c>
      <c r="D45" s="43">
        <f t="shared" si="11"/>
        <v>10</v>
      </c>
      <c r="E45" s="149">
        <f t="shared" si="12"/>
        <v>6</v>
      </c>
      <c r="F45" s="54"/>
      <c r="G45" s="54"/>
      <c r="H45" s="54">
        <v>1</v>
      </c>
      <c r="I45" s="54"/>
      <c r="J45" s="54"/>
      <c r="K45" s="54">
        <v>1</v>
      </c>
      <c r="L45" s="54"/>
      <c r="M45" s="54"/>
      <c r="N45" s="54"/>
      <c r="O45" s="54">
        <v>3</v>
      </c>
      <c r="P45" s="54"/>
      <c r="Q45" s="54"/>
      <c r="R45" s="54">
        <v>1</v>
      </c>
      <c r="S45" s="54"/>
      <c r="T45" s="54"/>
      <c r="U45" s="54"/>
      <c r="V45" s="54">
        <v>2</v>
      </c>
      <c r="W45" s="54"/>
      <c r="X45" s="54"/>
      <c r="Y45" s="54"/>
      <c r="Z45" s="54"/>
      <c r="AA45" s="54"/>
      <c r="AB45" s="54">
        <v>2</v>
      </c>
      <c r="AC45" s="54"/>
      <c r="AD45" s="54"/>
      <c r="AE45" s="54"/>
      <c r="AF45" s="54"/>
      <c r="AG45" s="54"/>
      <c r="AH45" s="54"/>
      <c r="AI45" s="54"/>
    </row>
    <row r="46" spans="2:35" ht="14.25">
      <c r="B46" s="105">
        <v>1050</v>
      </c>
      <c r="C46" s="53" t="s">
        <v>495</v>
      </c>
      <c r="D46" s="43">
        <f t="shared" si="11"/>
        <v>110</v>
      </c>
      <c r="E46" s="149">
        <f t="shared" si="12"/>
        <v>10</v>
      </c>
      <c r="F46" s="54"/>
      <c r="G46" s="54"/>
      <c r="H46" s="54">
        <v>26</v>
      </c>
      <c r="I46" s="54">
        <v>1</v>
      </c>
      <c r="J46" s="54">
        <v>6</v>
      </c>
      <c r="K46" s="54">
        <v>23</v>
      </c>
      <c r="L46" s="54">
        <v>9</v>
      </c>
      <c r="M46" s="54"/>
      <c r="N46" s="54">
        <v>6</v>
      </c>
      <c r="O46" s="54"/>
      <c r="P46" s="54"/>
      <c r="Q46" s="54"/>
      <c r="R46" s="54"/>
      <c r="S46" s="54"/>
      <c r="T46" s="54"/>
      <c r="U46" s="54"/>
      <c r="V46" s="54">
        <v>34</v>
      </c>
      <c r="W46" s="54"/>
      <c r="X46" s="54"/>
      <c r="Y46" s="54">
        <v>2</v>
      </c>
      <c r="Z46" s="54">
        <v>1</v>
      </c>
      <c r="AA46" s="54"/>
      <c r="AB46" s="54"/>
      <c r="AC46" s="54">
        <v>2</v>
      </c>
      <c r="AD46" s="54"/>
      <c r="AE46" s="54"/>
      <c r="AF46" s="54"/>
      <c r="AG46" s="54"/>
      <c r="AH46" s="54"/>
      <c r="AI46" s="54"/>
    </row>
    <row r="47" spans="2:35" ht="14.25">
      <c r="B47" s="105">
        <v>1053</v>
      </c>
      <c r="C47" s="53" t="s">
        <v>496</v>
      </c>
      <c r="D47" s="43">
        <f t="shared" si="11"/>
        <v>12</v>
      </c>
      <c r="E47" s="149">
        <f t="shared" si="12"/>
        <v>4</v>
      </c>
      <c r="F47" s="54"/>
      <c r="G47" s="54"/>
      <c r="H47" s="54">
        <v>4</v>
      </c>
      <c r="I47" s="54"/>
      <c r="J47" s="54"/>
      <c r="K47" s="54"/>
      <c r="L47" s="54"/>
      <c r="M47" s="54"/>
      <c r="N47" s="54">
        <v>5</v>
      </c>
      <c r="O47" s="54"/>
      <c r="P47" s="54"/>
      <c r="Q47" s="54"/>
      <c r="R47" s="54"/>
      <c r="S47" s="54"/>
      <c r="T47" s="54"/>
      <c r="U47" s="54"/>
      <c r="V47" s="54">
        <v>1</v>
      </c>
      <c r="W47" s="54"/>
      <c r="X47" s="54"/>
      <c r="Y47" s="54"/>
      <c r="Z47" s="54"/>
      <c r="AA47" s="54"/>
      <c r="AB47" s="54"/>
      <c r="AC47" s="54">
        <v>2</v>
      </c>
      <c r="AD47" s="54"/>
      <c r="AE47" s="54"/>
      <c r="AF47" s="54"/>
      <c r="AG47" s="54"/>
      <c r="AH47" s="54"/>
      <c r="AI47" s="54"/>
    </row>
    <row r="48" spans="2:35" ht="14.25">
      <c r="B48" s="105">
        <v>1054</v>
      </c>
      <c r="C48" s="53" t="s">
        <v>497</v>
      </c>
      <c r="D48" s="43">
        <f t="shared" si="11"/>
        <v>6</v>
      </c>
      <c r="E48" s="149">
        <f t="shared" si="12"/>
        <v>2</v>
      </c>
      <c r="F48" s="54"/>
      <c r="G48" s="54"/>
      <c r="H48" s="54"/>
      <c r="I48" s="54"/>
      <c r="J48" s="54"/>
      <c r="K48" s="54"/>
      <c r="L48" s="54">
        <v>4</v>
      </c>
      <c r="M48" s="54"/>
      <c r="N48" s="54"/>
      <c r="O48" s="54"/>
      <c r="P48" s="54"/>
      <c r="Q48" s="54"/>
      <c r="R48" s="54"/>
      <c r="S48" s="54"/>
      <c r="T48" s="54"/>
      <c r="U48" s="54"/>
      <c r="V48" s="54">
        <v>2</v>
      </c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</row>
    <row r="49" spans="2:35" ht="14.25">
      <c r="B49" s="105">
        <v>1055</v>
      </c>
      <c r="C49" s="53" t="s">
        <v>498</v>
      </c>
      <c r="D49" s="43">
        <f t="shared" si="11"/>
        <v>18</v>
      </c>
      <c r="E49" s="149">
        <f t="shared" si="12"/>
        <v>4</v>
      </c>
      <c r="F49" s="54"/>
      <c r="G49" s="54"/>
      <c r="H49" s="54">
        <v>2</v>
      </c>
      <c r="I49" s="54"/>
      <c r="J49" s="54"/>
      <c r="K49" s="54"/>
      <c r="L49" s="54"/>
      <c r="M49" s="54"/>
      <c r="N49" s="54">
        <v>2</v>
      </c>
      <c r="O49" s="54"/>
      <c r="P49" s="54"/>
      <c r="Q49" s="54"/>
      <c r="R49" s="54"/>
      <c r="S49" s="54"/>
      <c r="T49" s="54"/>
      <c r="U49" s="54"/>
      <c r="V49" s="54">
        <v>13</v>
      </c>
      <c r="W49" s="54"/>
      <c r="X49" s="54"/>
      <c r="Y49" s="54"/>
      <c r="Z49" s="54"/>
      <c r="AA49" s="54"/>
      <c r="AB49" s="54">
        <v>1</v>
      </c>
      <c r="AC49" s="54"/>
      <c r="AD49" s="54"/>
      <c r="AE49" s="54"/>
      <c r="AF49" s="54"/>
      <c r="AG49" s="54"/>
      <c r="AH49" s="54"/>
      <c r="AI49" s="54"/>
    </row>
    <row r="50" spans="2:35" ht="14.25">
      <c r="B50" s="105">
        <v>1056</v>
      </c>
      <c r="C50" s="55" t="s">
        <v>499</v>
      </c>
      <c r="D50" s="43">
        <f t="shared" si="11"/>
        <v>78</v>
      </c>
      <c r="E50" s="149">
        <f t="shared" si="12"/>
        <v>12</v>
      </c>
      <c r="F50" s="54"/>
      <c r="G50" s="54"/>
      <c r="H50" s="54">
        <v>4</v>
      </c>
      <c r="I50" s="54"/>
      <c r="J50" s="54">
        <v>1</v>
      </c>
      <c r="K50" s="54">
        <v>1</v>
      </c>
      <c r="L50" s="54">
        <v>24</v>
      </c>
      <c r="M50" s="54"/>
      <c r="N50" s="54">
        <v>1</v>
      </c>
      <c r="O50" s="54">
        <v>13</v>
      </c>
      <c r="P50" s="54">
        <v>3</v>
      </c>
      <c r="Q50" s="54"/>
      <c r="R50" s="54"/>
      <c r="S50" s="54"/>
      <c r="T50" s="54"/>
      <c r="U50" s="54"/>
      <c r="V50" s="54">
        <v>15</v>
      </c>
      <c r="W50" s="54"/>
      <c r="X50" s="54"/>
      <c r="Y50" s="54"/>
      <c r="Z50" s="54"/>
      <c r="AA50" s="54"/>
      <c r="AB50" s="54">
        <v>7</v>
      </c>
      <c r="AC50" s="54">
        <v>5</v>
      </c>
      <c r="AD50" s="54">
        <v>2</v>
      </c>
      <c r="AE50" s="54">
        <v>2</v>
      </c>
      <c r="AF50" s="54"/>
      <c r="AG50" s="54"/>
      <c r="AH50" s="54"/>
      <c r="AI50" s="54"/>
    </row>
    <row r="51" spans="2:35" ht="14.25">
      <c r="B51" s="105">
        <v>1057</v>
      </c>
      <c r="C51" s="53" t="s">
        <v>500</v>
      </c>
      <c r="D51" s="43">
        <f t="shared" si="11"/>
        <v>2</v>
      </c>
      <c r="E51" s="149">
        <f t="shared" si="12"/>
        <v>2</v>
      </c>
      <c r="F51" s="54"/>
      <c r="G51" s="54"/>
      <c r="H51" s="54">
        <v>1</v>
      </c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>
        <v>1</v>
      </c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</row>
    <row r="52" spans="2:35" ht="14.25">
      <c r="B52" s="105">
        <v>1058</v>
      </c>
      <c r="C52" s="53" t="s">
        <v>501</v>
      </c>
      <c r="D52" s="43">
        <f t="shared" si="11"/>
        <v>22</v>
      </c>
      <c r="E52" s="149">
        <f t="shared" si="12"/>
        <v>6</v>
      </c>
      <c r="F52" s="54"/>
      <c r="G52" s="54"/>
      <c r="H52" s="54">
        <v>12</v>
      </c>
      <c r="I52" s="54">
        <v>2</v>
      </c>
      <c r="J52" s="54"/>
      <c r="K52" s="54">
        <v>2</v>
      </c>
      <c r="L52" s="54"/>
      <c r="M52" s="54"/>
      <c r="N52" s="54">
        <v>2</v>
      </c>
      <c r="O52" s="54"/>
      <c r="P52" s="54"/>
      <c r="Q52" s="54"/>
      <c r="R52" s="54"/>
      <c r="S52" s="54"/>
      <c r="T52" s="54"/>
      <c r="U52" s="54"/>
      <c r="V52" s="54">
        <v>2</v>
      </c>
      <c r="W52" s="54"/>
      <c r="X52" s="54"/>
      <c r="Y52" s="54"/>
      <c r="Z52" s="54"/>
      <c r="AA52" s="54"/>
      <c r="AB52" s="54"/>
      <c r="AC52" s="54">
        <v>2</v>
      </c>
      <c r="AD52" s="54"/>
      <c r="AE52" s="54"/>
      <c r="AF52" s="54"/>
      <c r="AG52" s="54"/>
      <c r="AH52" s="54"/>
      <c r="AI52" s="54"/>
    </row>
    <row r="53" spans="2:35" ht="14.25">
      <c r="B53" s="105">
        <v>1059</v>
      </c>
      <c r="C53" s="55" t="s">
        <v>502</v>
      </c>
      <c r="D53" s="43">
        <f t="shared" si="11"/>
        <v>95</v>
      </c>
      <c r="E53" s="149">
        <f t="shared" si="12"/>
        <v>12</v>
      </c>
      <c r="F53" s="54"/>
      <c r="G53" s="54"/>
      <c r="H53" s="54">
        <v>17</v>
      </c>
      <c r="I53" s="54"/>
      <c r="J53" s="54">
        <v>3</v>
      </c>
      <c r="K53" s="54">
        <v>7</v>
      </c>
      <c r="L53" s="54">
        <v>10</v>
      </c>
      <c r="M53" s="54"/>
      <c r="N53" s="54">
        <v>24</v>
      </c>
      <c r="O53" s="54">
        <v>3</v>
      </c>
      <c r="P53" s="54">
        <v>4</v>
      </c>
      <c r="Q53" s="54"/>
      <c r="R53" s="54">
        <v>1</v>
      </c>
      <c r="S53" s="54"/>
      <c r="T53" s="54"/>
      <c r="U53" s="54"/>
      <c r="V53" s="54">
        <v>7</v>
      </c>
      <c r="W53" s="54"/>
      <c r="X53" s="54"/>
      <c r="Y53" s="54"/>
      <c r="Z53" s="54">
        <v>3</v>
      </c>
      <c r="AA53" s="54"/>
      <c r="AB53" s="54"/>
      <c r="AC53" s="54">
        <v>14</v>
      </c>
      <c r="AD53" s="54">
        <v>2</v>
      </c>
      <c r="AE53" s="54"/>
      <c r="AF53" s="54"/>
      <c r="AG53" s="54"/>
      <c r="AH53" s="54"/>
      <c r="AI53" s="54"/>
    </row>
    <row r="54" spans="2:35" ht="14.25">
      <c r="B54" s="105">
        <v>1060</v>
      </c>
      <c r="C54" s="53" t="s">
        <v>503</v>
      </c>
      <c r="D54" s="43">
        <f t="shared" si="11"/>
        <v>24</v>
      </c>
      <c r="E54" s="149">
        <f t="shared" si="12"/>
        <v>3</v>
      </c>
      <c r="F54" s="54"/>
      <c r="G54" s="54"/>
      <c r="H54" s="54">
        <v>4</v>
      </c>
      <c r="I54" s="54"/>
      <c r="J54" s="54">
        <v>1</v>
      </c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>
        <v>19</v>
      </c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</row>
    <row r="55" spans="2:35" ht="14.25">
      <c r="B55" s="105">
        <v>1061</v>
      </c>
      <c r="C55" s="53" t="s">
        <v>504</v>
      </c>
      <c r="D55" s="43">
        <f aca="true" t="shared" si="13" ref="D55:D86">SUM(F55:AI55)</f>
        <v>4</v>
      </c>
      <c r="E55" s="149">
        <f aca="true" t="shared" si="14" ref="E55:E86">COUNT(F55:AI55)</f>
        <v>1</v>
      </c>
      <c r="F55" s="54"/>
      <c r="G55" s="54"/>
      <c r="H55" s="54">
        <v>4</v>
      </c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</row>
    <row r="56" spans="2:35" ht="14.25">
      <c r="B56" s="105">
        <v>1062</v>
      </c>
      <c r="C56" s="53" t="s">
        <v>505</v>
      </c>
      <c r="D56" s="43">
        <f t="shared" si="13"/>
        <v>41</v>
      </c>
      <c r="E56" s="149">
        <f t="shared" si="14"/>
        <v>6</v>
      </c>
      <c r="F56" s="54">
        <v>2</v>
      </c>
      <c r="G56" s="54"/>
      <c r="H56" s="54">
        <v>7</v>
      </c>
      <c r="I56" s="54"/>
      <c r="J56" s="54"/>
      <c r="K56" s="54">
        <v>19</v>
      </c>
      <c r="L56" s="54"/>
      <c r="M56" s="54"/>
      <c r="N56" s="54">
        <v>4</v>
      </c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>
        <v>2</v>
      </c>
      <c r="AA56" s="54"/>
      <c r="AB56" s="54"/>
      <c r="AC56" s="54">
        <v>7</v>
      </c>
      <c r="AD56" s="54"/>
      <c r="AE56" s="54"/>
      <c r="AF56" s="54"/>
      <c r="AG56" s="54"/>
      <c r="AH56" s="54"/>
      <c r="AI56" s="54"/>
    </row>
    <row r="57" spans="2:35" ht="14.25">
      <c r="B57" s="105">
        <v>1063</v>
      </c>
      <c r="C57" s="53" t="s">
        <v>506</v>
      </c>
      <c r="D57" s="43">
        <f t="shared" si="13"/>
        <v>58</v>
      </c>
      <c r="E57" s="149">
        <f t="shared" si="14"/>
        <v>8</v>
      </c>
      <c r="F57" s="54">
        <v>1</v>
      </c>
      <c r="G57" s="54"/>
      <c r="H57" s="54">
        <v>4</v>
      </c>
      <c r="I57" s="54"/>
      <c r="J57" s="54"/>
      <c r="K57" s="54">
        <v>1</v>
      </c>
      <c r="L57" s="54">
        <v>22</v>
      </c>
      <c r="M57" s="54"/>
      <c r="N57" s="54"/>
      <c r="O57" s="54">
        <v>2</v>
      </c>
      <c r="P57" s="54">
        <v>6</v>
      </c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>
        <v>16</v>
      </c>
      <c r="AD57" s="54">
        <v>6</v>
      </c>
      <c r="AE57" s="54"/>
      <c r="AF57" s="54"/>
      <c r="AG57" s="54"/>
      <c r="AH57" s="54"/>
      <c r="AI57" s="54"/>
    </row>
    <row r="58" spans="2:35" ht="14.25">
      <c r="B58" s="105">
        <v>1064</v>
      </c>
      <c r="C58" s="53" t="s">
        <v>507</v>
      </c>
      <c r="D58" s="43">
        <f t="shared" si="13"/>
        <v>0</v>
      </c>
      <c r="E58" s="149">
        <f t="shared" si="14"/>
        <v>0</v>
      </c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</row>
    <row r="59" spans="2:35" ht="14.25">
      <c r="B59" s="105">
        <v>1076</v>
      </c>
      <c r="C59" s="55" t="s">
        <v>508</v>
      </c>
      <c r="D59" s="43">
        <f t="shared" si="13"/>
        <v>66</v>
      </c>
      <c r="E59" s="149">
        <f t="shared" si="14"/>
        <v>12</v>
      </c>
      <c r="F59" s="54"/>
      <c r="G59" s="54"/>
      <c r="H59" s="54">
        <v>2</v>
      </c>
      <c r="I59" s="54"/>
      <c r="J59" s="54"/>
      <c r="K59" s="54">
        <v>2</v>
      </c>
      <c r="L59" s="54">
        <v>7</v>
      </c>
      <c r="M59" s="54"/>
      <c r="N59" s="54">
        <v>6</v>
      </c>
      <c r="O59" s="54">
        <v>13</v>
      </c>
      <c r="P59" s="54">
        <v>9</v>
      </c>
      <c r="Q59" s="54"/>
      <c r="R59" s="54">
        <v>2</v>
      </c>
      <c r="S59" s="54"/>
      <c r="T59" s="54"/>
      <c r="U59" s="54"/>
      <c r="V59" s="54">
        <v>2</v>
      </c>
      <c r="W59" s="54"/>
      <c r="X59" s="54"/>
      <c r="Y59" s="54"/>
      <c r="Z59" s="54">
        <v>2</v>
      </c>
      <c r="AA59" s="54"/>
      <c r="AB59" s="54">
        <v>8</v>
      </c>
      <c r="AC59" s="54">
        <v>3</v>
      </c>
      <c r="AD59" s="54">
        <v>10</v>
      </c>
      <c r="AE59" s="54"/>
      <c r="AF59" s="54"/>
      <c r="AG59" s="54"/>
      <c r="AH59" s="54"/>
      <c r="AI59" s="54"/>
    </row>
    <row r="60" spans="2:35" ht="14.25">
      <c r="B60" s="105">
        <v>1093</v>
      </c>
      <c r="C60" s="55" t="s">
        <v>509</v>
      </c>
      <c r="D60" s="43">
        <f t="shared" si="13"/>
        <v>22</v>
      </c>
      <c r="E60" s="149">
        <f t="shared" si="14"/>
        <v>8</v>
      </c>
      <c r="F60" s="54"/>
      <c r="G60" s="54"/>
      <c r="H60" s="54">
        <v>1</v>
      </c>
      <c r="I60" s="54"/>
      <c r="J60" s="54"/>
      <c r="K60" s="54"/>
      <c r="L60" s="54">
        <v>3</v>
      </c>
      <c r="M60" s="54"/>
      <c r="N60" s="54"/>
      <c r="O60" s="54">
        <v>5</v>
      </c>
      <c r="P60" s="54">
        <v>3</v>
      </c>
      <c r="Q60" s="54"/>
      <c r="R60" s="54"/>
      <c r="S60" s="54">
        <v>2</v>
      </c>
      <c r="T60" s="54"/>
      <c r="U60" s="54"/>
      <c r="V60" s="54">
        <v>3</v>
      </c>
      <c r="W60" s="54"/>
      <c r="X60" s="54"/>
      <c r="Y60" s="54"/>
      <c r="Z60" s="54"/>
      <c r="AA60" s="54"/>
      <c r="AB60" s="54">
        <v>2</v>
      </c>
      <c r="AC60" s="54"/>
      <c r="AD60" s="54">
        <v>3</v>
      </c>
      <c r="AE60" s="54"/>
      <c r="AF60" s="54"/>
      <c r="AG60" s="54"/>
      <c r="AH60" s="54"/>
      <c r="AI60" s="54"/>
    </row>
    <row r="61" spans="2:35" ht="14.25">
      <c r="B61" s="105">
        <v>1101</v>
      </c>
      <c r="C61" s="53" t="s">
        <v>510</v>
      </c>
      <c r="D61" s="43">
        <f t="shared" si="13"/>
        <v>0</v>
      </c>
      <c r="E61" s="149">
        <f t="shared" si="14"/>
        <v>0</v>
      </c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</row>
    <row r="62" spans="2:35" ht="14.25">
      <c r="B62" s="105">
        <v>1103</v>
      </c>
      <c r="C62" s="53" t="s">
        <v>511</v>
      </c>
      <c r="D62" s="43">
        <f t="shared" si="13"/>
        <v>7</v>
      </c>
      <c r="E62" s="149">
        <f t="shared" si="14"/>
        <v>4</v>
      </c>
      <c r="F62" s="54"/>
      <c r="G62" s="54"/>
      <c r="H62" s="54">
        <v>2</v>
      </c>
      <c r="I62" s="54"/>
      <c r="J62" s="54">
        <v>2</v>
      </c>
      <c r="K62" s="54"/>
      <c r="L62" s="54"/>
      <c r="M62" s="54"/>
      <c r="N62" s="54">
        <v>2</v>
      </c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>
        <v>1</v>
      </c>
      <c r="AD62" s="54"/>
      <c r="AE62" s="54"/>
      <c r="AF62" s="54"/>
      <c r="AG62" s="54"/>
      <c r="AH62" s="54"/>
      <c r="AI62" s="54"/>
    </row>
    <row r="63" spans="2:35" ht="14.25">
      <c r="B63" s="105">
        <v>1110</v>
      </c>
      <c r="C63" s="55" t="s">
        <v>512</v>
      </c>
      <c r="D63" s="43">
        <f t="shared" si="13"/>
        <v>51</v>
      </c>
      <c r="E63" s="149">
        <f t="shared" si="14"/>
        <v>9</v>
      </c>
      <c r="F63" s="54"/>
      <c r="G63" s="54"/>
      <c r="H63" s="54"/>
      <c r="I63" s="54">
        <v>1</v>
      </c>
      <c r="J63" s="54"/>
      <c r="K63" s="54"/>
      <c r="L63" s="54">
        <v>3</v>
      </c>
      <c r="M63" s="54"/>
      <c r="N63" s="54"/>
      <c r="O63" s="54">
        <v>5</v>
      </c>
      <c r="P63" s="54">
        <v>5</v>
      </c>
      <c r="Q63" s="54"/>
      <c r="R63" s="54"/>
      <c r="S63" s="54">
        <v>2</v>
      </c>
      <c r="T63" s="54"/>
      <c r="U63" s="54"/>
      <c r="V63" s="54">
        <v>1</v>
      </c>
      <c r="W63" s="54"/>
      <c r="X63" s="54"/>
      <c r="Y63" s="54"/>
      <c r="Z63" s="54"/>
      <c r="AA63" s="54"/>
      <c r="AB63" s="54">
        <v>1</v>
      </c>
      <c r="AC63" s="54"/>
      <c r="AD63" s="54">
        <v>32</v>
      </c>
      <c r="AE63" s="54">
        <v>1</v>
      </c>
      <c r="AF63" s="54"/>
      <c r="AG63" s="54"/>
      <c r="AH63" s="54"/>
      <c r="AI63" s="54"/>
    </row>
    <row r="64" spans="2:35" ht="14.25">
      <c r="B64" s="105">
        <v>1129</v>
      </c>
      <c r="C64" s="55" t="s">
        <v>513</v>
      </c>
      <c r="D64" s="43">
        <f t="shared" si="13"/>
        <v>24</v>
      </c>
      <c r="E64" s="149">
        <f t="shared" si="14"/>
        <v>9</v>
      </c>
      <c r="F64" s="54"/>
      <c r="G64" s="54">
        <v>1</v>
      </c>
      <c r="H64" s="54">
        <v>2</v>
      </c>
      <c r="I64" s="54">
        <v>2</v>
      </c>
      <c r="J64" s="54"/>
      <c r="K64" s="54"/>
      <c r="L64" s="54">
        <v>4</v>
      </c>
      <c r="M64" s="54"/>
      <c r="N64" s="54"/>
      <c r="O64" s="54"/>
      <c r="P64" s="54">
        <v>2</v>
      </c>
      <c r="Q64" s="54"/>
      <c r="R64" s="54"/>
      <c r="S64" s="54"/>
      <c r="T64" s="54"/>
      <c r="U64" s="54"/>
      <c r="V64" s="54">
        <v>2</v>
      </c>
      <c r="W64" s="54"/>
      <c r="X64" s="54"/>
      <c r="Y64" s="54"/>
      <c r="Z64" s="54"/>
      <c r="AA64" s="54"/>
      <c r="AB64" s="54">
        <v>2</v>
      </c>
      <c r="AC64" s="54">
        <v>7</v>
      </c>
      <c r="AD64" s="54">
        <v>2</v>
      </c>
      <c r="AE64" s="54"/>
      <c r="AF64" s="54"/>
      <c r="AG64" s="54"/>
      <c r="AH64" s="54"/>
      <c r="AI64" s="54"/>
    </row>
    <row r="65" spans="2:35" ht="14.25">
      <c r="B65" s="105">
        <v>1151</v>
      </c>
      <c r="C65" s="55" t="s">
        <v>514</v>
      </c>
      <c r="D65" s="43">
        <f t="shared" si="13"/>
        <v>13</v>
      </c>
      <c r="E65" s="149">
        <f t="shared" si="14"/>
        <v>3</v>
      </c>
      <c r="F65" s="54"/>
      <c r="G65" s="54"/>
      <c r="H65" s="54"/>
      <c r="I65" s="54"/>
      <c r="J65" s="54"/>
      <c r="K65" s="54"/>
      <c r="L65" s="54">
        <v>2</v>
      </c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>
        <v>5</v>
      </c>
      <c r="AC65" s="54"/>
      <c r="AD65" s="54">
        <v>6</v>
      </c>
      <c r="AE65" s="54"/>
      <c r="AF65" s="54"/>
      <c r="AG65" s="54"/>
      <c r="AH65" s="54"/>
      <c r="AI65" s="54"/>
    </row>
    <row r="66" spans="2:35" ht="14.25">
      <c r="B66" s="105">
        <v>1192</v>
      </c>
      <c r="C66" s="55" t="s">
        <v>515</v>
      </c>
      <c r="D66" s="43">
        <f t="shared" si="13"/>
        <v>0</v>
      </c>
      <c r="E66" s="149">
        <f t="shared" si="14"/>
        <v>0</v>
      </c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</row>
    <row r="67" spans="2:35" ht="14.25">
      <c r="B67" s="105">
        <v>1225</v>
      </c>
      <c r="C67" s="55" t="s">
        <v>516</v>
      </c>
      <c r="D67" s="43">
        <f t="shared" si="13"/>
        <v>92</v>
      </c>
      <c r="E67" s="149">
        <f t="shared" si="14"/>
        <v>8</v>
      </c>
      <c r="F67" s="54">
        <v>2</v>
      </c>
      <c r="G67" s="54"/>
      <c r="H67" s="54">
        <v>2</v>
      </c>
      <c r="I67" s="54">
        <v>2</v>
      </c>
      <c r="J67" s="54"/>
      <c r="K67" s="54">
        <v>1</v>
      </c>
      <c r="L67" s="54">
        <v>73</v>
      </c>
      <c r="M67" s="54"/>
      <c r="N67" s="54"/>
      <c r="O67" s="54">
        <v>2</v>
      </c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>
        <v>7</v>
      </c>
      <c r="AC67" s="54"/>
      <c r="AD67" s="54">
        <v>3</v>
      </c>
      <c r="AE67" s="54"/>
      <c r="AF67" s="54"/>
      <c r="AG67" s="54"/>
      <c r="AH67" s="54"/>
      <c r="AI67" s="54"/>
    </row>
    <row r="68" spans="2:35" ht="14.25">
      <c r="B68" s="105">
        <v>1287</v>
      </c>
      <c r="C68" s="55" t="s">
        <v>517</v>
      </c>
      <c r="D68" s="43">
        <f t="shared" si="13"/>
        <v>34</v>
      </c>
      <c r="E68" s="149">
        <f t="shared" si="14"/>
        <v>8</v>
      </c>
      <c r="F68" s="54"/>
      <c r="G68" s="54"/>
      <c r="H68" s="54">
        <v>2</v>
      </c>
      <c r="I68" s="54">
        <v>1</v>
      </c>
      <c r="J68" s="54">
        <v>2</v>
      </c>
      <c r="K68" s="54"/>
      <c r="L68" s="54">
        <v>8</v>
      </c>
      <c r="M68" s="54"/>
      <c r="N68" s="54">
        <v>1</v>
      </c>
      <c r="O68" s="54">
        <v>3</v>
      </c>
      <c r="P68" s="54">
        <v>4</v>
      </c>
      <c r="Q68" s="54"/>
      <c r="R68" s="54"/>
      <c r="S68" s="54"/>
      <c r="T68" s="54"/>
      <c r="U68" s="54"/>
      <c r="V68" s="54">
        <v>13</v>
      </c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</row>
    <row r="69" spans="2:35" ht="14.25">
      <c r="B69" s="105">
        <v>1310</v>
      </c>
      <c r="C69" s="55" t="s">
        <v>910</v>
      </c>
      <c r="D69" s="43">
        <f t="shared" si="13"/>
        <v>3</v>
      </c>
      <c r="E69" s="149">
        <f t="shared" si="14"/>
        <v>2</v>
      </c>
      <c r="F69" s="54"/>
      <c r="G69" s="54"/>
      <c r="H69" s="54"/>
      <c r="I69" s="54"/>
      <c r="J69" s="54"/>
      <c r="K69" s="54"/>
      <c r="L69" s="54"/>
      <c r="M69" s="54"/>
      <c r="N69" s="54"/>
      <c r="O69" s="54">
        <v>2</v>
      </c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>
        <v>1</v>
      </c>
      <c r="AB69" s="54"/>
      <c r="AC69" s="54"/>
      <c r="AD69" s="54"/>
      <c r="AE69" s="54"/>
      <c r="AF69" s="54"/>
      <c r="AG69" s="54"/>
      <c r="AH69" s="54"/>
      <c r="AI69" s="54"/>
    </row>
    <row r="70" spans="2:35" ht="14.25">
      <c r="B70" s="105">
        <v>1372</v>
      </c>
      <c r="C70" s="55" t="s">
        <v>518</v>
      </c>
      <c r="D70" s="43">
        <f t="shared" si="13"/>
        <v>0</v>
      </c>
      <c r="E70" s="149">
        <f t="shared" si="14"/>
        <v>0</v>
      </c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</row>
    <row r="71" spans="2:35" ht="14.25">
      <c r="B71" s="105">
        <v>1375</v>
      </c>
      <c r="C71" s="55" t="s">
        <v>990</v>
      </c>
      <c r="D71" s="43">
        <f t="shared" si="13"/>
        <v>3</v>
      </c>
      <c r="E71" s="149">
        <f t="shared" si="14"/>
        <v>1</v>
      </c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>
        <v>3</v>
      </c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</row>
    <row r="72" spans="2:35" ht="14.25">
      <c r="B72" s="105">
        <v>1402</v>
      </c>
      <c r="C72" s="55" t="s">
        <v>519</v>
      </c>
      <c r="D72" s="43">
        <f t="shared" si="13"/>
        <v>83</v>
      </c>
      <c r="E72" s="149">
        <f t="shared" si="14"/>
        <v>12</v>
      </c>
      <c r="F72" s="54"/>
      <c r="G72" s="54"/>
      <c r="H72" s="54">
        <v>2</v>
      </c>
      <c r="I72" s="54"/>
      <c r="J72" s="54"/>
      <c r="K72" s="54"/>
      <c r="L72" s="54">
        <v>8</v>
      </c>
      <c r="M72" s="54"/>
      <c r="N72" s="54">
        <v>1</v>
      </c>
      <c r="O72" s="54">
        <v>5</v>
      </c>
      <c r="P72" s="54"/>
      <c r="Q72" s="54"/>
      <c r="R72" s="54">
        <v>48</v>
      </c>
      <c r="S72" s="54">
        <v>1</v>
      </c>
      <c r="T72" s="54"/>
      <c r="U72" s="54"/>
      <c r="V72" s="54">
        <v>2</v>
      </c>
      <c r="W72" s="54"/>
      <c r="X72" s="54"/>
      <c r="Y72" s="54"/>
      <c r="Z72" s="54"/>
      <c r="AA72" s="54"/>
      <c r="AB72" s="54">
        <v>9</v>
      </c>
      <c r="AC72" s="54">
        <v>2</v>
      </c>
      <c r="AD72" s="54">
        <v>3</v>
      </c>
      <c r="AE72" s="54">
        <v>1</v>
      </c>
      <c r="AF72" s="54">
        <v>1</v>
      </c>
      <c r="AG72" s="54"/>
      <c r="AH72" s="54"/>
      <c r="AI72" s="54"/>
    </row>
    <row r="73" spans="2:35" ht="14.25">
      <c r="B73" s="105">
        <v>1404</v>
      </c>
      <c r="C73" s="55" t="s">
        <v>520</v>
      </c>
      <c r="D73" s="43">
        <f t="shared" si="13"/>
        <v>6</v>
      </c>
      <c r="E73" s="149">
        <f t="shared" si="14"/>
        <v>3</v>
      </c>
      <c r="F73" s="54"/>
      <c r="G73" s="54"/>
      <c r="H73" s="54">
        <v>2</v>
      </c>
      <c r="I73" s="54"/>
      <c r="J73" s="54"/>
      <c r="K73" s="54">
        <v>2</v>
      </c>
      <c r="L73" s="54"/>
      <c r="M73" s="54"/>
      <c r="N73" s="54">
        <v>2</v>
      </c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</row>
    <row r="74" spans="2:35" ht="14.25">
      <c r="B74" s="105">
        <v>1410</v>
      </c>
      <c r="C74" s="55" t="s">
        <v>911</v>
      </c>
      <c r="D74" s="43">
        <f t="shared" si="13"/>
        <v>61</v>
      </c>
      <c r="E74" s="149">
        <f t="shared" si="14"/>
        <v>9</v>
      </c>
      <c r="F74" s="54">
        <v>1</v>
      </c>
      <c r="G74" s="54"/>
      <c r="H74" s="54">
        <v>19</v>
      </c>
      <c r="I74" s="54"/>
      <c r="J74" s="54">
        <v>6</v>
      </c>
      <c r="K74" s="54">
        <v>3</v>
      </c>
      <c r="L74" s="54">
        <v>10</v>
      </c>
      <c r="M74" s="54"/>
      <c r="N74" s="54">
        <v>9</v>
      </c>
      <c r="O74" s="54"/>
      <c r="P74" s="54">
        <v>2</v>
      </c>
      <c r="Q74" s="54"/>
      <c r="R74" s="54"/>
      <c r="S74" s="54"/>
      <c r="T74" s="54"/>
      <c r="U74" s="54"/>
      <c r="V74" s="54">
        <v>10</v>
      </c>
      <c r="W74" s="54"/>
      <c r="X74" s="54"/>
      <c r="Y74" s="54"/>
      <c r="Z74" s="54"/>
      <c r="AA74" s="54"/>
      <c r="AB74" s="54"/>
      <c r="AC74" s="54">
        <v>1</v>
      </c>
      <c r="AD74" s="54"/>
      <c r="AE74" s="54"/>
      <c r="AF74" s="54"/>
      <c r="AG74" s="54"/>
      <c r="AH74" s="54"/>
      <c r="AI74" s="54"/>
    </row>
    <row r="75" spans="2:35" ht="14.25">
      <c r="B75" s="105">
        <v>1478</v>
      </c>
      <c r="C75" s="55" t="s">
        <v>521</v>
      </c>
      <c r="D75" s="43">
        <f t="shared" si="13"/>
        <v>1</v>
      </c>
      <c r="E75" s="149">
        <f t="shared" si="14"/>
        <v>1</v>
      </c>
      <c r="F75" s="54"/>
      <c r="G75" s="54"/>
      <c r="H75" s="54"/>
      <c r="I75" s="54"/>
      <c r="J75" s="54"/>
      <c r="K75" s="54"/>
      <c r="L75" s="54"/>
      <c r="M75" s="54"/>
      <c r="N75" s="54"/>
      <c r="O75" s="54">
        <v>1</v>
      </c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</row>
    <row r="76" spans="2:35" ht="14.25">
      <c r="B76" s="105">
        <v>1490</v>
      </c>
      <c r="C76" s="55" t="s">
        <v>993</v>
      </c>
      <c r="D76" s="43">
        <f t="shared" si="13"/>
        <v>0</v>
      </c>
      <c r="E76" s="149">
        <f t="shared" si="14"/>
        <v>0</v>
      </c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  <c r="AB76" s="54"/>
      <c r="AC76" s="54"/>
      <c r="AD76" s="54"/>
      <c r="AE76" s="54"/>
      <c r="AF76" s="54"/>
      <c r="AG76" s="54"/>
      <c r="AH76" s="54"/>
      <c r="AI76" s="54"/>
    </row>
    <row r="77" spans="2:35" ht="14.25">
      <c r="B77" s="105">
        <v>1491</v>
      </c>
      <c r="C77" s="55" t="s">
        <v>994</v>
      </c>
      <c r="D77" s="43">
        <f t="shared" si="13"/>
        <v>0</v>
      </c>
      <c r="E77" s="149">
        <f t="shared" si="14"/>
        <v>0</v>
      </c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</row>
    <row r="78" spans="2:35" ht="14.25" hidden="1">
      <c r="B78" s="105"/>
      <c r="C78" s="55"/>
      <c r="D78" s="43">
        <f t="shared" si="13"/>
        <v>0</v>
      </c>
      <c r="E78" s="149">
        <f t="shared" si="14"/>
        <v>0</v>
      </c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  <c r="AB78" s="54"/>
      <c r="AC78" s="54"/>
      <c r="AD78" s="54"/>
      <c r="AE78" s="54"/>
      <c r="AF78" s="54"/>
      <c r="AG78" s="54"/>
      <c r="AH78" s="54"/>
      <c r="AI78" s="54"/>
    </row>
    <row r="79" spans="2:35" ht="14.25" hidden="1">
      <c r="B79" s="105"/>
      <c r="C79" s="55"/>
      <c r="D79" s="43">
        <f t="shared" si="13"/>
        <v>0</v>
      </c>
      <c r="E79" s="149">
        <f t="shared" si="14"/>
        <v>0</v>
      </c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</row>
    <row r="80" spans="2:35" ht="14.25" hidden="1">
      <c r="B80" s="105"/>
      <c r="C80" s="55"/>
      <c r="D80" s="43">
        <f t="shared" si="13"/>
        <v>0</v>
      </c>
      <c r="E80" s="149">
        <f t="shared" si="14"/>
        <v>0</v>
      </c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</row>
    <row r="81" spans="2:35" ht="14.25" hidden="1">
      <c r="B81" s="105"/>
      <c r="C81" s="55"/>
      <c r="D81" s="43">
        <f t="shared" si="13"/>
        <v>0</v>
      </c>
      <c r="E81" s="149">
        <f t="shared" si="14"/>
        <v>0</v>
      </c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</row>
    <row r="82" spans="2:35" ht="14.25" hidden="1">
      <c r="B82" s="105"/>
      <c r="C82" s="55"/>
      <c r="D82" s="43">
        <f t="shared" si="13"/>
        <v>0</v>
      </c>
      <c r="E82" s="149">
        <f t="shared" si="14"/>
        <v>0</v>
      </c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</row>
    <row r="83" spans="2:35" ht="14.25" hidden="1">
      <c r="B83" s="105"/>
      <c r="C83" s="55"/>
      <c r="D83" s="43">
        <f t="shared" si="13"/>
        <v>0</v>
      </c>
      <c r="E83" s="149">
        <f t="shared" si="14"/>
        <v>0</v>
      </c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</row>
    <row r="84" spans="2:35" ht="14.25" hidden="1">
      <c r="B84" s="105"/>
      <c r="C84" s="55"/>
      <c r="D84" s="43">
        <f t="shared" si="13"/>
        <v>0</v>
      </c>
      <c r="E84" s="149">
        <f t="shared" si="14"/>
        <v>0</v>
      </c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</row>
    <row r="85" spans="2:35" ht="14.25" hidden="1">
      <c r="B85" s="105"/>
      <c r="C85" s="55"/>
      <c r="D85" s="43">
        <f t="shared" si="13"/>
        <v>0</v>
      </c>
      <c r="E85" s="149">
        <f t="shared" si="14"/>
        <v>0</v>
      </c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</row>
    <row r="86" spans="2:35" ht="15" thickBot="1">
      <c r="B86" s="106">
        <v>1999</v>
      </c>
      <c r="C86" s="56" t="s">
        <v>979</v>
      </c>
      <c r="D86" s="44">
        <f t="shared" si="13"/>
        <v>0</v>
      </c>
      <c r="E86" s="150">
        <f t="shared" si="14"/>
        <v>0</v>
      </c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  <c r="AA86" s="57"/>
      <c r="AB86" s="57"/>
      <c r="AC86" s="57"/>
      <c r="AD86" s="57"/>
      <c r="AE86" s="57"/>
      <c r="AF86" s="57"/>
      <c r="AG86" s="57"/>
      <c r="AH86" s="57"/>
      <c r="AI86" s="57"/>
    </row>
    <row r="87" spans="2:35" ht="15" thickBot="1">
      <c r="B87" s="58"/>
      <c r="C87" s="3" t="s">
        <v>776</v>
      </c>
      <c r="D87" s="59">
        <f>SUM(D23:D86)</f>
        <v>1973</v>
      </c>
      <c r="E87" s="167"/>
      <c r="F87" s="60">
        <f aca="true" t="shared" si="15" ref="F87:AH87">SUM(F23:F86)</f>
        <v>15</v>
      </c>
      <c r="G87" s="60">
        <f t="shared" si="15"/>
        <v>1</v>
      </c>
      <c r="H87" s="60">
        <f t="shared" si="15"/>
        <v>337</v>
      </c>
      <c r="I87" s="60">
        <f t="shared" si="15"/>
        <v>22</v>
      </c>
      <c r="J87" s="60">
        <f t="shared" si="15"/>
        <v>53</v>
      </c>
      <c r="K87" s="60">
        <f t="shared" si="15"/>
        <v>145</v>
      </c>
      <c r="L87" s="60">
        <f t="shared" si="15"/>
        <v>323</v>
      </c>
      <c r="M87" s="60">
        <f t="shared" si="15"/>
        <v>5</v>
      </c>
      <c r="N87" s="60">
        <f t="shared" si="15"/>
        <v>138</v>
      </c>
      <c r="O87" s="60">
        <f t="shared" si="15"/>
        <v>85</v>
      </c>
      <c r="P87" s="60">
        <f t="shared" si="15"/>
        <v>149</v>
      </c>
      <c r="Q87" s="60">
        <f t="shared" si="15"/>
        <v>0</v>
      </c>
      <c r="R87" s="60">
        <f t="shared" si="15"/>
        <v>54</v>
      </c>
      <c r="S87" s="60">
        <f t="shared" si="15"/>
        <v>6</v>
      </c>
      <c r="T87" s="60">
        <f t="shared" si="15"/>
        <v>0</v>
      </c>
      <c r="U87" s="60">
        <f t="shared" si="15"/>
        <v>2</v>
      </c>
      <c r="V87" s="60">
        <f t="shared" si="15"/>
        <v>274</v>
      </c>
      <c r="W87" s="60">
        <f t="shared" si="15"/>
        <v>0</v>
      </c>
      <c r="X87" s="60">
        <f t="shared" si="15"/>
        <v>5</v>
      </c>
      <c r="Y87" s="60">
        <f t="shared" si="15"/>
        <v>2</v>
      </c>
      <c r="Z87" s="60">
        <f t="shared" si="15"/>
        <v>56</v>
      </c>
      <c r="AA87" s="60">
        <f t="shared" si="15"/>
        <v>1</v>
      </c>
      <c r="AB87" s="60">
        <f t="shared" si="15"/>
        <v>65</v>
      </c>
      <c r="AC87" s="60">
        <f t="shared" si="15"/>
        <v>136</v>
      </c>
      <c r="AD87" s="60">
        <f t="shared" si="15"/>
        <v>90</v>
      </c>
      <c r="AE87" s="60">
        <f t="shared" si="15"/>
        <v>5</v>
      </c>
      <c r="AF87" s="60">
        <f t="shared" si="15"/>
        <v>1</v>
      </c>
      <c r="AG87" s="60">
        <f t="shared" si="15"/>
        <v>0</v>
      </c>
      <c r="AH87" s="60">
        <f t="shared" si="15"/>
        <v>0</v>
      </c>
      <c r="AI87" s="60">
        <v>3</v>
      </c>
    </row>
    <row r="88" spans="2:35" ht="15" thickBot="1">
      <c r="B88" s="61" t="s">
        <v>774</v>
      </c>
      <c r="C88" s="62" t="s">
        <v>775</v>
      </c>
      <c r="D88" s="151"/>
      <c r="E88" s="152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</row>
    <row r="89" spans="2:35" ht="14.25">
      <c r="B89" s="104">
        <v>2001</v>
      </c>
      <c r="C89" s="52" t="s">
        <v>522</v>
      </c>
      <c r="D89" s="42">
        <f aca="true" t="shared" si="16" ref="D89:D120">SUM(F89:AI89)</f>
        <v>57</v>
      </c>
      <c r="E89" s="148">
        <f aca="true" t="shared" si="17" ref="E89:E120">COUNT(F89:AI89)</f>
        <v>9</v>
      </c>
      <c r="F89" s="64">
        <v>8</v>
      </c>
      <c r="G89" s="64"/>
      <c r="H89" s="64">
        <v>6</v>
      </c>
      <c r="I89" s="64">
        <v>8</v>
      </c>
      <c r="J89" s="64"/>
      <c r="K89" s="64">
        <v>10</v>
      </c>
      <c r="L89" s="64"/>
      <c r="M89" s="64">
        <v>2</v>
      </c>
      <c r="N89" s="64">
        <v>13</v>
      </c>
      <c r="O89" s="64"/>
      <c r="P89" s="64"/>
      <c r="Q89" s="64"/>
      <c r="R89" s="64"/>
      <c r="S89" s="64"/>
      <c r="T89" s="64"/>
      <c r="U89" s="64"/>
      <c r="V89" s="64"/>
      <c r="W89" s="64"/>
      <c r="X89" s="64">
        <v>5</v>
      </c>
      <c r="Y89" s="64"/>
      <c r="Z89" s="64">
        <v>3</v>
      </c>
      <c r="AA89" s="64"/>
      <c r="AB89" s="64"/>
      <c r="AC89" s="64">
        <v>2</v>
      </c>
      <c r="AD89" s="64"/>
      <c r="AE89" s="64"/>
      <c r="AF89" s="64"/>
      <c r="AG89" s="64"/>
      <c r="AH89" s="64"/>
      <c r="AI89" s="64"/>
    </row>
    <row r="90" spans="2:35" ht="14.25">
      <c r="B90" s="105">
        <v>2003</v>
      </c>
      <c r="C90" s="53" t="s">
        <v>523</v>
      </c>
      <c r="D90" s="43">
        <f t="shared" si="16"/>
        <v>26</v>
      </c>
      <c r="E90" s="149">
        <f t="shared" si="17"/>
        <v>8</v>
      </c>
      <c r="F90" s="65">
        <v>3</v>
      </c>
      <c r="G90" s="65"/>
      <c r="H90" s="65"/>
      <c r="I90" s="65">
        <v>3</v>
      </c>
      <c r="J90" s="65"/>
      <c r="K90" s="65">
        <v>1</v>
      </c>
      <c r="L90" s="65"/>
      <c r="M90" s="65">
        <v>8</v>
      </c>
      <c r="N90" s="65">
        <v>3</v>
      </c>
      <c r="O90" s="65"/>
      <c r="P90" s="65">
        <v>2</v>
      </c>
      <c r="Q90" s="65"/>
      <c r="R90" s="65"/>
      <c r="S90" s="65"/>
      <c r="T90" s="65"/>
      <c r="U90" s="65"/>
      <c r="V90" s="65"/>
      <c r="W90" s="65"/>
      <c r="X90" s="65">
        <v>2</v>
      </c>
      <c r="Y90" s="65">
        <v>4</v>
      </c>
      <c r="Z90" s="65"/>
      <c r="AA90" s="65"/>
      <c r="AB90" s="65"/>
      <c r="AC90" s="65"/>
      <c r="AD90" s="65"/>
      <c r="AE90" s="65"/>
      <c r="AF90" s="65"/>
      <c r="AG90" s="65"/>
      <c r="AH90" s="65"/>
      <c r="AI90" s="65"/>
    </row>
    <row r="91" spans="2:35" ht="14.25">
      <c r="B91" s="105">
        <v>2006</v>
      </c>
      <c r="C91" s="53" t="s">
        <v>524</v>
      </c>
      <c r="D91" s="43">
        <f t="shared" si="16"/>
        <v>107</v>
      </c>
      <c r="E91" s="149">
        <f t="shared" si="17"/>
        <v>11</v>
      </c>
      <c r="F91" s="65">
        <v>25</v>
      </c>
      <c r="G91" s="65"/>
      <c r="H91" s="65">
        <v>1</v>
      </c>
      <c r="I91" s="65">
        <v>10</v>
      </c>
      <c r="J91" s="65">
        <v>3</v>
      </c>
      <c r="K91" s="65">
        <v>2</v>
      </c>
      <c r="L91" s="65"/>
      <c r="M91" s="65">
        <v>13</v>
      </c>
      <c r="N91" s="65">
        <v>13</v>
      </c>
      <c r="O91" s="65"/>
      <c r="P91" s="65">
        <v>1</v>
      </c>
      <c r="Q91" s="65"/>
      <c r="R91" s="65"/>
      <c r="S91" s="65"/>
      <c r="T91" s="65"/>
      <c r="U91" s="65"/>
      <c r="V91" s="65"/>
      <c r="W91" s="65"/>
      <c r="X91" s="65">
        <v>13</v>
      </c>
      <c r="Y91" s="65">
        <v>19</v>
      </c>
      <c r="Z91" s="65">
        <v>7</v>
      </c>
      <c r="AA91" s="65"/>
      <c r="AB91" s="65"/>
      <c r="AC91" s="65"/>
      <c r="AD91" s="65"/>
      <c r="AE91" s="65"/>
      <c r="AF91" s="65"/>
      <c r="AG91" s="65"/>
      <c r="AH91" s="65"/>
      <c r="AI91" s="65"/>
    </row>
    <row r="92" spans="2:35" ht="14.25">
      <c r="B92" s="105">
        <v>2008</v>
      </c>
      <c r="C92" s="53" t="s">
        <v>525</v>
      </c>
      <c r="D92" s="43">
        <f t="shared" si="16"/>
        <v>8</v>
      </c>
      <c r="E92" s="149">
        <f t="shared" si="17"/>
        <v>4</v>
      </c>
      <c r="F92" s="65">
        <v>1</v>
      </c>
      <c r="G92" s="65"/>
      <c r="H92" s="65"/>
      <c r="I92" s="65">
        <v>4</v>
      </c>
      <c r="J92" s="65"/>
      <c r="K92" s="65"/>
      <c r="L92" s="65"/>
      <c r="M92" s="65"/>
      <c r="N92" s="65">
        <v>2</v>
      </c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>
        <v>1</v>
      </c>
      <c r="AA92" s="65"/>
      <c r="AB92" s="65"/>
      <c r="AC92" s="65"/>
      <c r="AD92" s="65"/>
      <c r="AE92" s="65"/>
      <c r="AF92" s="65"/>
      <c r="AG92" s="65"/>
      <c r="AH92" s="65"/>
      <c r="AI92" s="65"/>
    </row>
    <row r="93" spans="2:35" ht="14.25">
      <c r="B93" s="105">
        <v>2012</v>
      </c>
      <c r="C93" s="53" t="s">
        <v>526</v>
      </c>
      <c r="D93" s="43">
        <f t="shared" si="16"/>
        <v>30</v>
      </c>
      <c r="E93" s="149">
        <f t="shared" si="17"/>
        <v>6</v>
      </c>
      <c r="F93" s="65"/>
      <c r="G93" s="65"/>
      <c r="H93" s="65">
        <v>1</v>
      </c>
      <c r="I93" s="65">
        <v>5</v>
      </c>
      <c r="J93" s="65">
        <v>6</v>
      </c>
      <c r="K93" s="65"/>
      <c r="L93" s="65"/>
      <c r="M93" s="65"/>
      <c r="N93" s="65">
        <v>5</v>
      </c>
      <c r="O93" s="65"/>
      <c r="P93" s="65"/>
      <c r="Q93" s="65"/>
      <c r="R93" s="65"/>
      <c r="S93" s="65"/>
      <c r="T93" s="65"/>
      <c r="U93" s="65"/>
      <c r="V93" s="65">
        <v>1</v>
      </c>
      <c r="W93" s="65"/>
      <c r="X93" s="65"/>
      <c r="Y93" s="65"/>
      <c r="Z93" s="65">
        <v>12</v>
      </c>
      <c r="AA93" s="65"/>
      <c r="AB93" s="65"/>
      <c r="AC93" s="65"/>
      <c r="AD93" s="65"/>
      <c r="AE93" s="65"/>
      <c r="AF93" s="65"/>
      <c r="AG93" s="65"/>
      <c r="AH93" s="65"/>
      <c r="AI93" s="65"/>
    </row>
    <row r="94" spans="2:35" ht="14.25">
      <c r="B94" s="105">
        <v>2014</v>
      </c>
      <c r="C94" s="53" t="s">
        <v>527</v>
      </c>
      <c r="D94" s="43">
        <f t="shared" si="16"/>
        <v>102</v>
      </c>
      <c r="E94" s="149">
        <f t="shared" si="17"/>
        <v>8</v>
      </c>
      <c r="F94" s="65">
        <v>15</v>
      </c>
      <c r="G94" s="65"/>
      <c r="H94" s="65">
        <v>4</v>
      </c>
      <c r="I94" s="65">
        <v>2</v>
      </c>
      <c r="J94" s="65">
        <v>1</v>
      </c>
      <c r="K94" s="65">
        <v>18</v>
      </c>
      <c r="L94" s="65"/>
      <c r="M94" s="65">
        <v>9</v>
      </c>
      <c r="N94" s="65">
        <v>8</v>
      </c>
      <c r="O94" s="65"/>
      <c r="P94" s="65"/>
      <c r="Q94" s="65"/>
      <c r="R94" s="65"/>
      <c r="S94" s="65"/>
      <c r="T94" s="65"/>
      <c r="U94" s="65"/>
      <c r="V94" s="65"/>
      <c r="W94" s="65"/>
      <c r="X94" s="65">
        <v>45</v>
      </c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</row>
    <row r="95" spans="2:35" ht="14.25">
      <c r="B95" s="105">
        <v>2017</v>
      </c>
      <c r="C95" s="53" t="s">
        <v>528</v>
      </c>
      <c r="D95" s="43">
        <f t="shared" si="16"/>
        <v>7</v>
      </c>
      <c r="E95" s="149">
        <f t="shared" si="17"/>
        <v>6</v>
      </c>
      <c r="F95" s="65">
        <v>1</v>
      </c>
      <c r="G95" s="65"/>
      <c r="H95" s="65">
        <v>1</v>
      </c>
      <c r="I95" s="65">
        <v>1</v>
      </c>
      <c r="J95" s="65"/>
      <c r="K95" s="65">
        <v>1</v>
      </c>
      <c r="L95" s="65"/>
      <c r="M95" s="65"/>
      <c r="N95" s="65">
        <v>1</v>
      </c>
      <c r="O95" s="65"/>
      <c r="P95" s="65"/>
      <c r="Q95" s="65"/>
      <c r="R95" s="65"/>
      <c r="S95" s="65"/>
      <c r="T95" s="65"/>
      <c r="U95" s="65"/>
      <c r="V95" s="65"/>
      <c r="W95" s="65"/>
      <c r="X95" s="65"/>
      <c r="Y95" s="65">
        <v>2</v>
      </c>
      <c r="Z95" s="65"/>
      <c r="AA95" s="65"/>
      <c r="AB95" s="65"/>
      <c r="AC95" s="65"/>
      <c r="AD95" s="65"/>
      <c r="AE95" s="65"/>
      <c r="AF95" s="65"/>
      <c r="AG95" s="65"/>
      <c r="AH95" s="65"/>
      <c r="AI95" s="65"/>
    </row>
    <row r="96" spans="2:35" ht="14.25">
      <c r="B96" s="105">
        <v>2019</v>
      </c>
      <c r="C96" s="53" t="s">
        <v>529</v>
      </c>
      <c r="D96" s="43">
        <f t="shared" si="16"/>
        <v>33</v>
      </c>
      <c r="E96" s="149">
        <f t="shared" si="17"/>
        <v>8</v>
      </c>
      <c r="F96" s="65">
        <v>1</v>
      </c>
      <c r="G96" s="65"/>
      <c r="H96" s="65">
        <v>2</v>
      </c>
      <c r="I96" s="65">
        <v>1</v>
      </c>
      <c r="J96" s="65">
        <v>6</v>
      </c>
      <c r="K96" s="65">
        <v>3</v>
      </c>
      <c r="L96" s="65"/>
      <c r="M96" s="65"/>
      <c r="N96" s="65">
        <v>4</v>
      </c>
      <c r="O96" s="65"/>
      <c r="P96" s="65">
        <v>1</v>
      </c>
      <c r="Q96" s="65"/>
      <c r="R96" s="65"/>
      <c r="S96" s="65"/>
      <c r="T96" s="65"/>
      <c r="U96" s="65"/>
      <c r="V96" s="65"/>
      <c r="W96" s="65"/>
      <c r="X96" s="65"/>
      <c r="Y96" s="65"/>
      <c r="Z96" s="65">
        <v>15</v>
      </c>
      <c r="AA96" s="65"/>
      <c r="AB96" s="65"/>
      <c r="AC96" s="65"/>
      <c r="AD96" s="65"/>
      <c r="AE96" s="65"/>
      <c r="AF96" s="65"/>
      <c r="AG96" s="65"/>
      <c r="AH96" s="65"/>
      <c r="AI96" s="65"/>
    </row>
    <row r="97" spans="2:35" ht="14.25">
      <c r="B97" s="105">
        <v>2021</v>
      </c>
      <c r="C97" s="53" t="s">
        <v>530</v>
      </c>
      <c r="D97" s="43">
        <f t="shared" si="16"/>
        <v>94</v>
      </c>
      <c r="E97" s="149">
        <f t="shared" si="17"/>
        <v>9</v>
      </c>
      <c r="F97" s="65">
        <v>37</v>
      </c>
      <c r="G97" s="65"/>
      <c r="H97" s="65">
        <v>2</v>
      </c>
      <c r="I97" s="65">
        <v>4</v>
      </c>
      <c r="J97" s="65"/>
      <c r="K97" s="65">
        <v>8</v>
      </c>
      <c r="L97" s="65">
        <v>2</v>
      </c>
      <c r="M97" s="65">
        <v>10</v>
      </c>
      <c r="N97" s="65">
        <v>5</v>
      </c>
      <c r="O97" s="65"/>
      <c r="P97" s="65"/>
      <c r="Q97" s="65"/>
      <c r="R97" s="65"/>
      <c r="S97" s="65"/>
      <c r="T97" s="65"/>
      <c r="U97" s="65"/>
      <c r="V97" s="65"/>
      <c r="W97" s="65"/>
      <c r="X97" s="65">
        <v>24</v>
      </c>
      <c r="Y97" s="65"/>
      <c r="Z97" s="65"/>
      <c r="AA97" s="65"/>
      <c r="AB97" s="65"/>
      <c r="AC97" s="65"/>
      <c r="AD97" s="65">
        <v>2</v>
      </c>
      <c r="AE97" s="65"/>
      <c r="AF97" s="65"/>
      <c r="AG97" s="65"/>
      <c r="AH97" s="65"/>
      <c r="AI97" s="65"/>
    </row>
    <row r="98" spans="2:35" ht="14.25">
      <c r="B98" s="105">
        <v>2023</v>
      </c>
      <c r="C98" s="53" t="s">
        <v>531</v>
      </c>
      <c r="D98" s="43">
        <f t="shared" si="16"/>
        <v>290</v>
      </c>
      <c r="E98" s="149">
        <f t="shared" si="17"/>
        <v>12</v>
      </c>
      <c r="F98" s="65">
        <v>11</v>
      </c>
      <c r="G98" s="65"/>
      <c r="H98" s="65">
        <v>28</v>
      </c>
      <c r="I98" s="65">
        <v>11</v>
      </c>
      <c r="J98" s="65">
        <v>2</v>
      </c>
      <c r="K98" s="65">
        <v>41</v>
      </c>
      <c r="L98" s="65">
        <v>2</v>
      </c>
      <c r="M98" s="65">
        <v>4</v>
      </c>
      <c r="N98" s="65">
        <v>42</v>
      </c>
      <c r="O98" s="65"/>
      <c r="P98" s="65"/>
      <c r="Q98" s="65"/>
      <c r="R98" s="65"/>
      <c r="S98" s="65"/>
      <c r="T98" s="65"/>
      <c r="U98" s="65"/>
      <c r="V98" s="65">
        <v>57</v>
      </c>
      <c r="W98" s="65"/>
      <c r="X98" s="65">
        <v>8</v>
      </c>
      <c r="Y98" s="65"/>
      <c r="Z98" s="65">
        <v>14</v>
      </c>
      <c r="AA98" s="65"/>
      <c r="AB98" s="65"/>
      <c r="AC98" s="65">
        <v>70</v>
      </c>
      <c r="AD98" s="65"/>
      <c r="AE98" s="65"/>
      <c r="AF98" s="65"/>
      <c r="AG98" s="65"/>
      <c r="AH98" s="65"/>
      <c r="AI98" s="65"/>
    </row>
    <row r="99" spans="2:35" ht="14.25">
      <c r="B99" s="105">
        <v>2027</v>
      </c>
      <c r="C99" s="53" t="s">
        <v>532</v>
      </c>
      <c r="D99" s="43">
        <f t="shared" si="16"/>
        <v>86</v>
      </c>
      <c r="E99" s="149">
        <f t="shared" si="17"/>
        <v>12</v>
      </c>
      <c r="F99" s="65">
        <v>10</v>
      </c>
      <c r="G99" s="65"/>
      <c r="H99" s="65">
        <v>1</v>
      </c>
      <c r="I99" s="65">
        <v>3</v>
      </c>
      <c r="J99" s="65"/>
      <c r="K99" s="65">
        <v>9</v>
      </c>
      <c r="L99" s="65"/>
      <c r="M99" s="65">
        <v>9</v>
      </c>
      <c r="N99" s="65">
        <v>14</v>
      </c>
      <c r="O99" s="65"/>
      <c r="P99" s="65">
        <v>1</v>
      </c>
      <c r="Q99" s="65"/>
      <c r="R99" s="65"/>
      <c r="S99" s="65"/>
      <c r="T99" s="65"/>
      <c r="U99" s="65"/>
      <c r="V99" s="65"/>
      <c r="W99" s="65"/>
      <c r="X99" s="65">
        <v>21</v>
      </c>
      <c r="Y99" s="65">
        <v>6</v>
      </c>
      <c r="Z99" s="65">
        <v>8</v>
      </c>
      <c r="AA99" s="65"/>
      <c r="AB99" s="65">
        <v>2</v>
      </c>
      <c r="AC99" s="65">
        <v>2</v>
      </c>
      <c r="AD99" s="65"/>
      <c r="AE99" s="65"/>
      <c r="AF99" s="65"/>
      <c r="AG99" s="65"/>
      <c r="AH99" s="65"/>
      <c r="AI99" s="65"/>
    </row>
    <row r="100" spans="2:35" ht="14.25">
      <c r="B100" s="105">
        <v>2028</v>
      </c>
      <c r="C100" s="53" t="s">
        <v>533</v>
      </c>
      <c r="D100" s="43">
        <f t="shared" si="16"/>
        <v>182</v>
      </c>
      <c r="E100" s="149">
        <f t="shared" si="17"/>
        <v>10</v>
      </c>
      <c r="F100" s="65">
        <v>68</v>
      </c>
      <c r="G100" s="65"/>
      <c r="H100" s="65">
        <v>2</v>
      </c>
      <c r="I100" s="65">
        <v>7</v>
      </c>
      <c r="J100" s="65"/>
      <c r="K100" s="65">
        <v>8</v>
      </c>
      <c r="L100" s="65"/>
      <c r="M100" s="65">
        <v>53</v>
      </c>
      <c r="N100" s="65">
        <v>3</v>
      </c>
      <c r="O100" s="65"/>
      <c r="P100" s="65"/>
      <c r="Q100" s="65"/>
      <c r="R100" s="65"/>
      <c r="S100" s="65"/>
      <c r="T100" s="65"/>
      <c r="U100" s="65"/>
      <c r="V100" s="65"/>
      <c r="W100" s="65"/>
      <c r="X100" s="65">
        <v>33</v>
      </c>
      <c r="Y100" s="65">
        <v>4</v>
      </c>
      <c r="Z100" s="65"/>
      <c r="AA100" s="65"/>
      <c r="AB100" s="65"/>
      <c r="AC100" s="65">
        <v>3</v>
      </c>
      <c r="AD100" s="65"/>
      <c r="AE100" s="65"/>
      <c r="AF100" s="65"/>
      <c r="AG100" s="65"/>
      <c r="AH100" s="65"/>
      <c r="AI100" s="65">
        <v>1</v>
      </c>
    </row>
    <row r="101" spans="2:35" ht="14.25">
      <c r="B101" s="105">
        <v>2029</v>
      </c>
      <c r="C101" s="53" t="s">
        <v>534</v>
      </c>
      <c r="D101" s="43">
        <f t="shared" si="16"/>
        <v>22</v>
      </c>
      <c r="E101" s="149">
        <f t="shared" si="17"/>
        <v>5</v>
      </c>
      <c r="F101" s="65">
        <v>4</v>
      </c>
      <c r="G101" s="65"/>
      <c r="H101" s="65"/>
      <c r="I101" s="65">
        <v>6</v>
      </c>
      <c r="J101" s="65"/>
      <c r="K101" s="65"/>
      <c r="L101" s="65"/>
      <c r="M101" s="65">
        <v>3</v>
      </c>
      <c r="N101" s="65">
        <v>5</v>
      </c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>
        <v>4</v>
      </c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</row>
    <row r="102" spans="2:35" ht="14.25">
      <c r="B102" s="105">
        <v>2032</v>
      </c>
      <c r="C102" s="53" t="s">
        <v>535</v>
      </c>
      <c r="D102" s="43">
        <f t="shared" si="16"/>
        <v>23</v>
      </c>
      <c r="E102" s="149">
        <f t="shared" si="17"/>
        <v>4</v>
      </c>
      <c r="F102" s="65"/>
      <c r="G102" s="65"/>
      <c r="H102" s="65"/>
      <c r="I102" s="65">
        <v>7</v>
      </c>
      <c r="J102" s="65">
        <v>5</v>
      </c>
      <c r="K102" s="65"/>
      <c r="L102" s="65"/>
      <c r="M102" s="65"/>
      <c r="N102" s="65">
        <v>4</v>
      </c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>
        <v>7</v>
      </c>
      <c r="AA102" s="65"/>
      <c r="AB102" s="65"/>
      <c r="AC102" s="65"/>
      <c r="AD102" s="65"/>
      <c r="AE102" s="65"/>
      <c r="AF102" s="65"/>
      <c r="AG102" s="65"/>
      <c r="AH102" s="65"/>
      <c r="AI102" s="65"/>
    </row>
    <row r="103" spans="2:35" ht="14.25">
      <c r="B103" s="105">
        <v>2034</v>
      </c>
      <c r="C103" s="53" t="s">
        <v>536</v>
      </c>
      <c r="D103" s="43">
        <f t="shared" si="16"/>
        <v>196</v>
      </c>
      <c r="E103" s="149">
        <f t="shared" si="17"/>
        <v>5</v>
      </c>
      <c r="F103" s="65">
        <v>40</v>
      </c>
      <c r="G103" s="65"/>
      <c r="H103" s="65"/>
      <c r="I103" s="65">
        <v>6</v>
      </c>
      <c r="J103" s="65"/>
      <c r="K103" s="65">
        <v>5</v>
      </c>
      <c r="L103" s="65"/>
      <c r="M103" s="65">
        <v>134</v>
      </c>
      <c r="N103" s="65"/>
      <c r="O103" s="65"/>
      <c r="P103" s="65"/>
      <c r="Q103" s="65"/>
      <c r="R103" s="65"/>
      <c r="S103" s="65"/>
      <c r="T103" s="65"/>
      <c r="U103" s="65"/>
      <c r="V103" s="65"/>
      <c r="W103" s="65"/>
      <c r="X103" s="65">
        <v>11</v>
      </c>
      <c r="Y103" s="65"/>
      <c r="Z103" s="65"/>
      <c r="AA103" s="65"/>
      <c r="AB103" s="65"/>
      <c r="AC103" s="65"/>
      <c r="AD103" s="65"/>
      <c r="AE103" s="65"/>
      <c r="AF103" s="65"/>
      <c r="AG103" s="65"/>
      <c r="AH103" s="65"/>
      <c r="AI103" s="65"/>
    </row>
    <row r="104" spans="2:35" ht="14.25">
      <c r="B104" s="105">
        <v>2036</v>
      </c>
      <c r="C104" s="53" t="s">
        <v>537</v>
      </c>
      <c r="D104" s="43">
        <f t="shared" si="16"/>
        <v>22</v>
      </c>
      <c r="E104" s="149">
        <f t="shared" si="17"/>
        <v>4</v>
      </c>
      <c r="F104" s="65"/>
      <c r="G104" s="65"/>
      <c r="H104" s="65"/>
      <c r="I104" s="65">
        <v>9</v>
      </c>
      <c r="J104" s="65"/>
      <c r="K104" s="65"/>
      <c r="L104" s="65"/>
      <c r="M104" s="65">
        <v>2</v>
      </c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>
        <v>2</v>
      </c>
      <c r="Z104" s="65">
        <v>9</v>
      </c>
      <c r="AA104" s="65"/>
      <c r="AB104" s="65"/>
      <c r="AC104" s="65"/>
      <c r="AD104" s="65"/>
      <c r="AE104" s="65"/>
      <c r="AF104" s="65"/>
      <c r="AG104" s="65"/>
      <c r="AH104" s="65"/>
      <c r="AI104" s="65"/>
    </row>
    <row r="105" spans="2:35" ht="14.25">
      <c r="B105" s="105">
        <v>2038</v>
      </c>
      <c r="C105" s="53" t="s">
        <v>538</v>
      </c>
      <c r="D105" s="43">
        <f t="shared" si="16"/>
        <v>66</v>
      </c>
      <c r="E105" s="149">
        <f t="shared" si="17"/>
        <v>6</v>
      </c>
      <c r="F105" s="65">
        <v>2</v>
      </c>
      <c r="G105" s="65"/>
      <c r="H105" s="65"/>
      <c r="I105" s="65">
        <v>22</v>
      </c>
      <c r="J105" s="65">
        <v>14</v>
      </c>
      <c r="K105" s="65">
        <v>1</v>
      </c>
      <c r="L105" s="65"/>
      <c r="M105" s="65"/>
      <c r="N105" s="65">
        <v>16</v>
      </c>
      <c r="O105" s="65"/>
      <c r="P105" s="65"/>
      <c r="Q105" s="65"/>
      <c r="R105" s="65"/>
      <c r="S105" s="65"/>
      <c r="T105" s="65"/>
      <c r="U105" s="65"/>
      <c r="V105" s="65"/>
      <c r="W105" s="65"/>
      <c r="X105" s="65"/>
      <c r="Y105" s="65"/>
      <c r="Z105" s="65">
        <v>11</v>
      </c>
      <c r="AA105" s="65"/>
      <c r="AB105" s="65"/>
      <c r="AC105" s="65"/>
      <c r="AD105" s="65"/>
      <c r="AE105" s="65"/>
      <c r="AF105" s="65"/>
      <c r="AG105" s="65"/>
      <c r="AH105" s="65"/>
      <c r="AI105" s="65"/>
    </row>
    <row r="106" spans="2:35" ht="14.25">
      <c r="B106" s="105">
        <v>2039</v>
      </c>
      <c r="C106" s="53" t="s">
        <v>539</v>
      </c>
      <c r="D106" s="43">
        <f t="shared" si="16"/>
        <v>44</v>
      </c>
      <c r="E106" s="149">
        <f t="shared" si="17"/>
        <v>8</v>
      </c>
      <c r="F106" s="65">
        <v>16</v>
      </c>
      <c r="G106" s="65"/>
      <c r="H106" s="65">
        <v>2</v>
      </c>
      <c r="I106" s="65"/>
      <c r="J106" s="65"/>
      <c r="K106" s="65">
        <v>8</v>
      </c>
      <c r="L106" s="65">
        <v>1</v>
      </c>
      <c r="M106" s="65">
        <v>11</v>
      </c>
      <c r="N106" s="65"/>
      <c r="O106" s="65"/>
      <c r="P106" s="65">
        <v>1</v>
      </c>
      <c r="Q106" s="65"/>
      <c r="R106" s="65"/>
      <c r="S106" s="65"/>
      <c r="T106" s="65"/>
      <c r="U106" s="65"/>
      <c r="V106" s="65">
        <v>1</v>
      </c>
      <c r="W106" s="65"/>
      <c r="X106" s="65"/>
      <c r="Y106" s="65">
        <v>4</v>
      </c>
      <c r="Z106" s="65"/>
      <c r="AA106" s="65"/>
      <c r="AB106" s="65"/>
      <c r="AC106" s="65"/>
      <c r="AD106" s="65"/>
      <c r="AE106" s="65"/>
      <c r="AF106" s="65"/>
      <c r="AG106" s="65"/>
      <c r="AH106" s="65"/>
      <c r="AI106" s="65"/>
    </row>
    <row r="107" spans="2:35" ht="14.25">
      <c r="B107" s="105">
        <v>2040</v>
      </c>
      <c r="C107" s="53" t="s">
        <v>540</v>
      </c>
      <c r="D107" s="43">
        <f t="shared" si="16"/>
        <v>20</v>
      </c>
      <c r="E107" s="149">
        <f t="shared" si="17"/>
        <v>6</v>
      </c>
      <c r="F107" s="65"/>
      <c r="G107" s="65"/>
      <c r="H107" s="65">
        <v>3</v>
      </c>
      <c r="I107" s="65">
        <v>3</v>
      </c>
      <c r="J107" s="65">
        <v>4</v>
      </c>
      <c r="K107" s="65"/>
      <c r="L107" s="65"/>
      <c r="M107" s="65"/>
      <c r="N107" s="65">
        <v>5</v>
      </c>
      <c r="O107" s="65"/>
      <c r="P107" s="65"/>
      <c r="Q107" s="65"/>
      <c r="R107" s="65"/>
      <c r="S107" s="65"/>
      <c r="T107" s="65"/>
      <c r="U107" s="65"/>
      <c r="V107" s="65">
        <v>2</v>
      </c>
      <c r="W107" s="65"/>
      <c r="X107" s="65"/>
      <c r="Y107" s="65"/>
      <c r="Z107" s="65">
        <v>3</v>
      </c>
      <c r="AA107" s="65"/>
      <c r="AB107" s="65"/>
      <c r="AC107" s="65"/>
      <c r="AD107" s="65"/>
      <c r="AE107" s="65"/>
      <c r="AF107" s="65"/>
      <c r="AG107" s="65"/>
      <c r="AH107" s="65"/>
      <c r="AI107" s="65"/>
    </row>
    <row r="108" spans="2:35" ht="14.25">
      <c r="B108" s="105">
        <v>2041</v>
      </c>
      <c r="C108" s="53" t="s">
        <v>541</v>
      </c>
      <c r="D108" s="43">
        <f t="shared" si="16"/>
        <v>90</v>
      </c>
      <c r="E108" s="149">
        <f t="shared" si="17"/>
        <v>8</v>
      </c>
      <c r="F108" s="65">
        <v>3</v>
      </c>
      <c r="G108" s="65"/>
      <c r="H108" s="65">
        <v>24</v>
      </c>
      <c r="I108" s="65">
        <v>4</v>
      </c>
      <c r="J108" s="65">
        <v>10</v>
      </c>
      <c r="K108" s="65">
        <v>10</v>
      </c>
      <c r="L108" s="65"/>
      <c r="M108" s="65"/>
      <c r="N108" s="65">
        <v>21</v>
      </c>
      <c r="O108" s="65"/>
      <c r="P108" s="65"/>
      <c r="Q108" s="65"/>
      <c r="R108" s="65"/>
      <c r="S108" s="65"/>
      <c r="T108" s="65"/>
      <c r="U108" s="65"/>
      <c r="V108" s="65"/>
      <c r="W108" s="65"/>
      <c r="X108" s="65"/>
      <c r="Y108" s="65"/>
      <c r="Z108" s="65">
        <v>16</v>
      </c>
      <c r="AA108" s="65"/>
      <c r="AB108" s="65"/>
      <c r="AC108" s="65">
        <v>2</v>
      </c>
      <c r="AD108" s="65"/>
      <c r="AE108" s="65"/>
      <c r="AF108" s="65"/>
      <c r="AG108" s="65"/>
      <c r="AH108" s="65"/>
      <c r="AI108" s="65"/>
    </row>
    <row r="109" spans="2:35" ht="14.25">
      <c r="B109" s="105">
        <v>2042</v>
      </c>
      <c r="C109" s="53" t="s">
        <v>542</v>
      </c>
      <c r="D109" s="43">
        <f t="shared" si="16"/>
        <v>174</v>
      </c>
      <c r="E109" s="149">
        <f t="shared" si="17"/>
        <v>11</v>
      </c>
      <c r="F109" s="65">
        <v>12</v>
      </c>
      <c r="G109" s="65"/>
      <c r="H109" s="65">
        <v>9</v>
      </c>
      <c r="I109" s="65">
        <v>25</v>
      </c>
      <c r="J109" s="65">
        <v>2</v>
      </c>
      <c r="K109" s="65">
        <v>21</v>
      </c>
      <c r="L109" s="65"/>
      <c r="M109" s="65">
        <v>4</v>
      </c>
      <c r="N109" s="65">
        <v>48</v>
      </c>
      <c r="O109" s="65"/>
      <c r="P109" s="65">
        <v>22</v>
      </c>
      <c r="Q109" s="65"/>
      <c r="R109" s="65"/>
      <c r="S109" s="65"/>
      <c r="T109" s="65"/>
      <c r="U109" s="65"/>
      <c r="V109" s="65"/>
      <c r="W109" s="65"/>
      <c r="X109" s="65">
        <v>15</v>
      </c>
      <c r="Y109" s="65">
        <v>3</v>
      </c>
      <c r="Z109" s="65">
        <v>13</v>
      </c>
      <c r="AA109" s="65"/>
      <c r="AB109" s="65"/>
      <c r="AC109" s="65"/>
      <c r="AD109" s="65"/>
      <c r="AE109" s="65"/>
      <c r="AF109" s="65"/>
      <c r="AG109" s="65"/>
      <c r="AH109" s="65"/>
      <c r="AI109" s="65"/>
    </row>
    <row r="110" spans="2:35" ht="14.25">
      <c r="B110" s="105">
        <v>2043</v>
      </c>
      <c r="C110" s="53" t="s">
        <v>543</v>
      </c>
      <c r="D110" s="43">
        <f t="shared" si="16"/>
        <v>432</v>
      </c>
      <c r="E110" s="149">
        <f t="shared" si="17"/>
        <v>10</v>
      </c>
      <c r="F110" s="65">
        <v>5</v>
      </c>
      <c r="G110" s="65"/>
      <c r="H110" s="65">
        <v>16</v>
      </c>
      <c r="I110" s="65">
        <v>41</v>
      </c>
      <c r="J110" s="65">
        <v>247</v>
      </c>
      <c r="K110" s="65">
        <v>2</v>
      </c>
      <c r="L110" s="65"/>
      <c r="M110" s="65"/>
      <c r="N110" s="65">
        <v>74</v>
      </c>
      <c r="O110" s="65"/>
      <c r="P110" s="65">
        <v>1</v>
      </c>
      <c r="Q110" s="65"/>
      <c r="R110" s="65"/>
      <c r="S110" s="65"/>
      <c r="T110" s="65"/>
      <c r="U110" s="65"/>
      <c r="V110" s="65">
        <v>1</v>
      </c>
      <c r="W110" s="65"/>
      <c r="X110" s="65"/>
      <c r="Y110" s="65"/>
      <c r="Z110" s="65">
        <v>44</v>
      </c>
      <c r="AA110" s="65">
        <v>1</v>
      </c>
      <c r="AB110" s="65"/>
      <c r="AC110" s="65"/>
      <c r="AD110" s="65"/>
      <c r="AE110" s="65"/>
      <c r="AF110" s="65"/>
      <c r="AG110" s="65"/>
      <c r="AH110" s="65"/>
      <c r="AI110" s="65"/>
    </row>
    <row r="111" spans="2:35" ht="14.25">
      <c r="B111" s="105">
        <v>2044</v>
      </c>
      <c r="C111" s="53" t="s">
        <v>544</v>
      </c>
      <c r="D111" s="43">
        <f t="shared" si="16"/>
        <v>137</v>
      </c>
      <c r="E111" s="149">
        <f t="shared" si="17"/>
        <v>11</v>
      </c>
      <c r="F111" s="65">
        <v>2</v>
      </c>
      <c r="G111" s="65"/>
      <c r="H111" s="65">
        <v>30</v>
      </c>
      <c r="I111" s="65">
        <v>3</v>
      </c>
      <c r="J111" s="65">
        <v>8</v>
      </c>
      <c r="K111" s="65">
        <v>33</v>
      </c>
      <c r="L111" s="65"/>
      <c r="M111" s="65">
        <v>1</v>
      </c>
      <c r="N111" s="65">
        <v>26</v>
      </c>
      <c r="O111" s="65"/>
      <c r="P111" s="65"/>
      <c r="Q111" s="65"/>
      <c r="R111" s="65"/>
      <c r="S111" s="65"/>
      <c r="T111" s="65"/>
      <c r="U111" s="65"/>
      <c r="V111" s="65"/>
      <c r="W111" s="65"/>
      <c r="X111" s="65">
        <v>1</v>
      </c>
      <c r="Y111" s="65"/>
      <c r="Z111" s="65">
        <v>26</v>
      </c>
      <c r="AA111" s="65">
        <v>1</v>
      </c>
      <c r="AB111" s="65"/>
      <c r="AC111" s="65">
        <v>6</v>
      </c>
      <c r="AD111" s="65"/>
      <c r="AE111" s="65"/>
      <c r="AF111" s="65"/>
      <c r="AG111" s="65"/>
      <c r="AH111" s="65"/>
      <c r="AI111" s="65"/>
    </row>
    <row r="112" spans="2:35" ht="14.25">
      <c r="B112" s="105">
        <v>2045</v>
      </c>
      <c r="C112" s="53" t="s">
        <v>545</v>
      </c>
      <c r="D112" s="43">
        <f t="shared" si="16"/>
        <v>379</v>
      </c>
      <c r="E112" s="149">
        <f t="shared" si="17"/>
        <v>10</v>
      </c>
      <c r="F112" s="65">
        <v>209</v>
      </c>
      <c r="G112" s="65"/>
      <c r="H112" s="65">
        <v>2</v>
      </c>
      <c r="I112" s="65">
        <v>8</v>
      </c>
      <c r="J112" s="65"/>
      <c r="K112" s="65">
        <v>12</v>
      </c>
      <c r="L112" s="65"/>
      <c r="M112" s="65">
        <v>93</v>
      </c>
      <c r="N112" s="65"/>
      <c r="O112" s="65"/>
      <c r="P112" s="65">
        <v>4</v>
      </c>
      <c r="Q112" s="65"/>
      <c r="R112" s="65">
        <v>1</v>
      </c>
      <c r="S112" s="65"/>
      <c r="T112" s="65"/>
      <c r="U112" s="65"/>
      <c r="V112" s="65">
        <v>1</v>
      </c>
      <c r="W112" s="65"/>
      <c r="X112" s="65">
        <v>10</v>
      </c>
      <c r="Y112" s="65">
        <v>39</v>
      </c>
      <c r="Z112" s="65"/>
      <c r="AA112" s="65"/>
      <c r="AB112" s="65"/>
      <c r="AC112" s="65"/>
      <c r="AD112" s="65"/>
      <c r="AE112" s="65"/>
      <c r="AF112" s="65"/>
      <c r="AG112" s="65"/>
      <c r="AH112" s="65"/>
      <c r="AI112" s="65"/>
    </row>
    <row r="113" spans="2:35" ht="14.25">
      <c r="B113" s="105">
        <v>2047</v>
      </c>
      <c r="C113" s="53" t="s">
        <v>546</v>
      </c>
      <c r="D113" s="43">
        <f t="shared" si="16"/>
        <v>14</v>
      </c>
      <c r="E113" s="149">
        <f t="shared" si="17"/>
        <v>8</v>
      </c>
      <c r="F113" s="65">
        <v>1</v>
      </c>
      <c r="G113" s="65"/>
      <c r="H113" s="65">
        <v>1</v>
      </c>
      <c r="I113" s="65">
        <v>1</v>
      </c>
      <c r="J113" s="65"/>
      <c r="K113" s="65">
        <v>1</v>
      </c>
      <c r="L113" s="65">
        <v>2</v>
      </c>
      <c r="M113" s="65">
        <v>2</v>
      </c>
      <c r="N113" s="65">
        <v>2</v>
      </c>
      <c r="O113" s="65"/>
      <c r="P113" s="65"/>
      <c r="Q113" s="65"/>
      <c r="R113" s="65"/>
      <c r="S113" s="65"/>
      <c r="T113" s="65"/>
      <c r="U113" s="65"/>
      <c r="V113" s="65"/>
      <c r="W113" s="65"/>
      <c r="X113" s="65"/>
      <c r="Y113" s="65">
        <v>4</v>
      </c>
      <c r="Z113" s="65"/>
      <c r="AA113" s="65"/>
      <c r="AB113" s="65"/>
      <c r="AC113" s="65"/>
      <c r="AD113" s="65"/>
      <c r="AE113" s="65"/>
      <c r="AF113" s="65"/>
      <c r="AG113" s="65"/>
      <c r="AH113" s="65"/>
      <c r="AI113" s="65"/>
    </row>
    <row r="114" spans="2:35" ht="14.25">
      <c r="B114" s="105">
        <v>2048</v>
      </c>
      <c r="C114" s="53" t="s">
        <v>547</v>
      </c>
      <c r="D114" s="43">
        <f t="shared" si="16"/>
        <v>111</v>
      </c>
      <c r="E114" s="149">
        <f t="shared" si="17"/>
        <v>11</v>
      </c>
      <c r="F114" s="65">
        <v>2</v>
      </c>
      <c r="G114" s="65"/>
      <c r="H114" s="65">
        <v>4</v>
      </c>
      <c r="I114" s="65">
        <v>34</v>
      </c>
      <c r="J114" s="65">
        <v>12</v>
      </c>
      <c r="K114" s="65">
        <v>2</v>
      </c>
      <c r="L114" s="65"/>
      <c r="M114" s="65">
        <v>2</v>
      </c>
      <c r="N114" s="65">
        <v>24</v>
      </c>
      <c r="O114" s="65">
        <v>2</v>
      </c>
      <c r="P114" s="65"/>
      <c r="Q114" s="65"/>
      <c r="R114" s="65"/>
      <c r="S114" s="65"/>
      <c r="T114" s="65"/>
      <c r="U114" s="65"/>
      <c r="V114" s="65"/>
      <c r="W114" s="65"/>
      <c r="X114" s="65">
        <v>2</v>
      </c>
      <c r="Y114" s="65">
        <v>4</v>
      </c>
      <c r="Z114" s="65">
        <v>23</v>
      </c>
      <c r="AA114" s="65"/>
      <c r="AB114" s="65"/>
      <c r="AC114" s="65"/>
      <c r="AD114" s="65"/>
      <c r="AE114" s="65"/>
      <c r="AF114" s="65"/>
      <c r="AG114" s="65"/>
      <c r="AH114" s="65"/>
      <c r="AI114" s="65"/>
    </row>
    <row r="115" spans="2:35" ht="14.25">
      <c r="B115" s="105">
        <v>2049</v>
      </c>
      <c r="C115" s="53" t="s">
        <v>548</v>
      </c>
      <c r="D115" s="43">
        <f t="shared" si="16"/>
        <v>48</v>
      </c>
      <c r="E115" s="149">
        <f t="shared" si="17"/>
        <v>10</v>
      </c>
      <c r="F115" s="65">
        <v>5</v>
      </c>
      <c r="G115" s="65"/>
      <c r="H115" s="65"/>
      <c r="I115" s="65">
        <v>11</v>
      </c>
      <c r="J115" s="65">
        <v>1</v>
      </c>
      <c r="K115" s="65">
        <v>2</v>
      </c>
      <c r="L115" s="65">
        <v>2</v>
      </c>
      <c r="M115" s="65">
        <v>11</v>
      </c>
      <c r="N115" s="65">
        <v>6</v>
      </c>
      <c r="O115" s="65"/>
      <c r="P115" s="65"/>
      <c r="Q115" s="65"/>
      <c r="R115" s="65"/>
      <c r="S115" s="65"/>
      <c r="T115" s="65"/>
      <c r="U115" s="65"/>
      <c r="V115" s="65"/>
      <c r="W115" s="65"/>
      <c r="X115" s="65">
        <v>3</v>
      </c>
      <c r="Y115" s="65">
        <v>4</v>
      </c>
      <c r="Z115" s="65">
        <v>3</v>
      </c>
      <c r="AA115" s="65"/>
      <c r="AB115" s="65"/>
      <c r="AC115" s="65"/>
      <c r="AD115" s="65"/>
      <c r="AE115" s="65"/>
      <c r="AF115" s="65"/>
      <c r="AG115" s="65"/>
      <c r="AH115" s="65"/>
      <c r="AI115" s="65"/>
    </row>
    <row r="116" spans="2:35" ht="14.25">
      <c r="B116" s="105">
        <v>2051</v>
      </c>
      <c r="C116" s="53" t="s">
        <v>549</v>
      </c>
      <c r="D116" s="43">
        <f t="shared" si="16"/>
        <v>72</v>
      </c>
      <c r="E116" s="149">
        <f t="shared" si="17"/>
        <v>7</v>
      </c>
      <c r="F116" s="65">
        <v>5</v>
      </c>
      <c r="G116" s="65"/>
      <c r="H116" s="65">
        <v>14</v>
      </c>
      <c r="I116" s="65">
        <v>4</v>
      </c>
      <c r="J116" s="65"/>
      <c r="K116" s="65">
        <v>12</v>
      </c>
      <c r="L116" s="65"/>
      <c r="M116" s="65"/>
      <c r="N116" s="65">
        <v>16</v>
      </c>
      <c r="O116" s="65"/>
      <c r="P116" s="65"/>
      <c r="Q116" s="65"/>
      <c r="R116" s="65"/>
      <c r="S116" s="65"/>
      <c r="T116" s="65"/>
      <c r="U116" s="65"/>
      <c r="V116" s="65"/>
      <c r="W116" s="65"/>
      <c r="X116" s="65">
        <v>4</v>
      </c>
      <c r="Y116" s="65"/>
      <c r="Z116" s="65">
        <v>17</v>
      </c>
      <c r="AA116" s="65"/>
      <c r="AB116" s="65"/>
      <c r="AC116" s="65"/>
      <c r="AD116" s="65"/>
      <c r="AE116" s="65"/>
      <c r="AF116" s="65"/>
      <c r="AG116" s="65"/>
      <c r="AH116" s="65"/>
      <c r="AI116" s="65"/>
    </row>
    <row r="117" spans="2:35" ht="14.25">
      <c r="B117" s="105">
        <v>2052</v>
      </c>
      <c r="C117" s="53" t="s">
        <v>550</v>
      </c>
      <c r="D117" s="43">
        <f t="shared" si="16"/>
        <v>88</v>
      </c>
      <c r="E117" s="149">
        <f t="shared" si="17"/>
        <v>10</v>
      </c>
      <c r="F117" s="65">
        <v>17</v>
      </c>
      <c r="G117" s="65"/>
      <c r="H117" s="65">
        <v>1</v>
      </c>
      <c r="I117" s="65">
        <v>2</v>
      </c>
      <c r="J117" s="65">
        <v>1</v>
      </c>
      <c r="K117" s="65">
        <v>1</v>
      </c>
      <c r="L117" s="65"/>
      <c r="M117" s="65">
        <v>19</v>
      </c>
      <c r="N117" s="65">
        <v>18</v>
      </c>
      <c r="O117" s="65"/>
      <c r="P117" s="65"/>
      <c r="Q117" s="65"/>
      <c r="R117" s="65"/>
      <c r="S117" s="65"/>
      <c r="T117" s="65"/>
      <c r="U117" s="65"/>
      <c r="V117" s="65"/>
      <c r="W117" s="65"/>
      <c r="X117" s="65">
        <v>3</v>
      </c>
      <c r="Y117" s="65">
        <v>25</v>
      </c>
      <c r="Z117" s="65"/>
      <c r="AA117" s="65"/>
      <c r="AB117" s="65"/>
      <c r="AC117" s="65"/>
      <c r="AD117" s="65"/>
      <c r="AE117" s="65">
        <v>1</v>
      </c>
      <c r="AF117" s="65"/>
      <c r="AG117" s="65"/>
      <c r="AH117" s="65"/>
      <c r="AI117" s="65"/>
    </row>
    <row r="118" spans="2:35" ht="14.25">
      <c r="B118" s="105">
        <v>2055</v>
      </c>
      <c r="C118" s="53" t="s">
        <v>551</v>
      </c>
      <c r="D118" s="43">
        <f t="shared" si="16"/>
        <v>99</v>
      </c>
      <c r="E118" s="149">
        <f t="shared" si="17"/>
        <v>10</v>
      </c>
      <c r="F118" s="65">
        <v>6</v>
      </c>
      <c r="G118" s="65"/>
      <c r="H118" s="65"/>
      <c r="I118" s="65">
        <v>26</v>
      </c>
      <c r="J118" s="65">
        <v>8</v>
      </c>
      <c r="K118" s="65"/>
      <c r="L118" s="65">
        <v>2</v>
      </c>
      <c r="M118" s="65">
        <v>6</v>
      </c>
      <c r="N118" s="65">
        <v>22</v>
      </c>
      <c r="O118" s="65"/>
      <c r="P118" s="65"/>
      <c r="Q118" s="65"/>
      <c r="R118" s="65"/>
      <c r="S118" s="65">
        <v>2</v>
      </c>
      <c r="T118" s="65"/>
      <c r="U118" s="65">
        <v>2</v>
      </c>
      <c r="V118" s="65"/>
      <c r="W118" s="65"/>
      <c r="X118" s="65"/>
      <c r="Y118" s="65">
        <v>12</v>
      </c>
      <c r="Z118" s="65">
        <v>13</v>
      </c>
      <c r="AA118" s="65"/>
      <c r="AB118" s="65"/>
      <c r="AC118" s="65"/>
      <c r="AD118" s="65"/>
      <c r="AE118" s="65"/>
      <c r="AF118" s="65"/>
      <c r="AG118" s="65"/>
      <c r="AH118" s="65"/>
      <c r="AI118" s="65"/>
    </row>
    <row r="119" spans="2:35" ht="14.25">
      <c r="B119" s="105">
        <v>2056</v>
      </c>
      <c r="C119" s="53" t="s">
        <v>552</v>
      </c>
      <c r="D119" s="43">
        <f t="shared" si="16"/>
        <v>10</v>
      </c>
      <c r="E119" s="149">
        <f t="shared" si="17"/>
        <v>5</v>
      </c>
      <c r="F119" s="65"/>
      <c r="G119" s="65"/>
      <c r="H119" s="65"/>
      <c r="I119" s="65">
        <v>1</v>
      </c>
      <c r="J119" s="65"/>
      <c r="K119" s="65"/>
      <c r="L119" s="65"/>
      <c r="M119" s="65"/>
      <c r="N119" s="65">
        <v>2</v>
      </c>
      <c r="O119" s="65"/>
      <c r="P119" s="65"/>
      <c r="Q119" s="65"/>
      <c r="R119" s="65"/>
      <c r="S119" s="65"/>
      <c r="T119" s="65"/>
      <c r="U119" s="65"/>
      <c r="V119" s="65">
        <v>1</v>
      </c>
      <c r="W119" s="65"/>
      <c r="X119" s="65"/>
      <c r="Y119" s="65">
        <v>4</v>
      </c>
      <c r="Z119" s="65">
        <v>2</v>
      </c>
      <c r="AA119" s="65"/>
      <c r="AB119" s="65"/>
      <c r="AC119" s="65"/>
      <c r="AD119" s="65"/>
      <c r="AE119" s="65"/>
      <c r="AF119" s="65"/>
      <c r="AG119" s="65"/>
      <c r="AH119" s="65"/>
      <c r="AI119" s="65"/>
    </row>
    <row r="120" spans="2:35" ht="14.25">
      <c r="B120" s="105">
        <v>2057</v>
      </c>
      <c r="C120" s="53" t="s">
        <v>553</v>
      </c>
      <c r="D120" s="43">
        <f t="shared" si="16"/>
        <v>15</v>
      </c>
      <c r="E120" s="149">
        <f t="shared" si="17"/>
        <v>3</v>
      </c>
      <c r="F120" s="65">
        <v>1</v>
      </c>
      <c r="G120" s="65"/>
      <c r="H120" s="65"/>
      <c r="I120" s="65"/>
      <c r="J120" s="65"/>
      <c r="K120" s="65"/>
      <c r="L120" s="65"/>
      <c r="M120" s="65">
        <v>5</v>
      </c>
      <c r="N120" s="65"/>
      <c r="O120" s="65"/>
      <c r="P120" s="65"/>
      <c r="Q120" s="65"/>
      <c r="R120" s="65"/>
      <c r="S120" s="65"/>
      <c r="T120" s="65"/>
      <c r="U120" s="65"/>
      <c r="V120" s="65"/>
      <c r="W120" s="65"/>
      <c r="X120" s="65"/>
      <c r="Y120" s="65">
        <v>9</v>
      </c>
      <c r="Z120" s="65"/>
      <c r="AA120" s="65"/>
      <c r="AB120" s="65"/>
      <c r="AC120" s="65"/>
      <c r="AD120" s="65"/>
      <c r="AE120" s="65"/>
      <c r="AF120" s="65"/>
      <c r="AG120" s="65"/>
      <c r="AH120" s="65"/>
      <c r="AI120" s="65"/>
    </row>
    <row r="121" spans="2:35" ht="14.25">
      <c r="B121" s="105">
        <v>2061</v>
      </c>
      <c r="C121" s="53" t="s">
        <v>554</v>
      </c>
      <c r="D121" s="43">
        <f aca="true" t="shared" si="18" ref="D121:D156">SUM(F121:AI121)</f>
        <v>28</v>
      </c>
      <c r="E121" s="149">
        <f aca="true" t="shared" si="19" ref="E121:E152">COUNT(F121:AI121)</f>
        <v>5</v>
      </c>
      <c r="F121" s="65">
        <v>4</v>
      </c>
      <c r="G121" s="65"/>
      <c r="H121" s="65"/>
      <c r="I121" s="65">
        <v>7</v>
      </c>
      <c r="J121" s="65">
        <v>1</v>
      </c>
      <c r="K121" s="65"/>
      <c r="L121" s="65"/>
      <c r="M121" s="65"/>
      <c r="N121" s="65">
        <v>10</v>
      </c>
      <c r="O121" s="65"/>
      <c r="P121" s="65"/>
      <c r="Q121" s="65"/>
      <c r="R121" s="65"/>
      <c r="S121" s="65"/>
      <c r="T121" s="65"/>
      <c r="U121" s="65"/>
      <c r="V121" s="65"/>
      <c r="W121" s="65"/>
      <c r="X121" s="65"/>
      <c r="Y121" s="65"/>
      <c r="Z121" s="65">
        <v>6</v>
      </c>
      <c r="AA121" s="65"/>
      <c r="AB121" s="65"/>
      <c r="AC121" s="65"/>
      <c r="AD121" s="65"/>
      <c r="AE121" s="65"/>
      <c r="AF121" s="65"/>
      <c r="AG121" s="65"/>
      <c r="AH121" s="65"/>
      <c r="AI121" s="65"/>
    </row>
    <row r="122" spans="2:35" ht="14.25">
      <c r="B122" s="105">
        <v>2064</v>
      </c>
      <c r="C122" s="53" t="s">
        <v>555</v>
      </c>
      <c r="D122" s="43">
        <f t="shared" si="18"/>
        <v>33</v>
      </c>
      <c r="E122" s="149">
        <f t="shared" si="19"/>
        <v>9</v>
      </c>
      <c r="F122" s="65">
        <v>6</v>
      </c>
      <c r="G122" s="65"/>
      <c r="H122" s="65">
        <v>2</v>
      </c>
      <c r="I122" s="65">
        <v>6</v>
      </c>
      <c r="J122" s="65">
        <v>2</v>
      </c>
      <c r="K122" s="65">
        <v>3</v>
      </c>
      <c r="L122" s="65"/>
      <c r="M122" s="65">
        <v>1</v>
      </c>
      <c r="N122" s="65">
        <v>8</v>
      </c>
      <c r="O122" s="65"/>
      <c r="P122" s="65"/>
      <c r="Q122" s="65"/>
      <c r="R122" s="65"/>
      <c r="S122" s="65"/>
      <c r="T122" s="65"/>
      <c r="U122" s="65"/>
      <c r="V122" s="65"/>
      <c r="W122" s="65"/>
      <c r="X122" s="65"/>
      <c r="Y122" s="65">
        <v>3</v>
      </c>
      <c r="Z122" s="65">
        <v>2</v>
      </c>
      <c r="AA122" s="65"/>
      <c r="AB122" s="65"/>
      <c r="AC122" s="65"/>
      <c r="AD122" s="65"/>
      <c r="AE122" s="65"/>
      <c r="AF122" s="65"/>
      <c r="AG122" s="65"/>
      <c r="AH122" s="65"/>
      <c r="AI122" s="65"/>
    </row>
    <row r="123" spans="2:35" ht="14.25">
      <c r="B123" s="105">
        <v>2065</v>
      </c>
      <c r="C123" s="53" t="s">
        <v>556</v>
      </c>
      <c r="D123" s="43">
        <f t="shared" si="18"/>
        <v>67</v>
      </c>
      <c r="E123" s="149">
        <f t="shared" si="19"/>
        <v>9</v>
      </c>
      <c r="F123" s="65">
        <v>18</v>
      </c>
      <c r="G123" s="65"/>
      <c r="H123" s="65">
        <v>2</v>
      </c>
      <c r="I123" s="65">
        <v>6</v>
      </c>
      <c r="J123" s="65"/>
      <c r="K123" s="65">
        <v>2</v>
      </c>
      <c r="L123" s="65"/>
      <c r="M123" s="65">
        <v>20</v>
      </c>
      <c r="N123" s="65">
        <v>5</v>
      </c>
      <c r="O123" s="65"/>
      <c r="P123" s="65"/>
      <c r="Q123" s="65"/>
      <c r="R123" s="65"/>
      <c r="S123" s="65"/>
      <c r="T123" s="65"/>
      <c r="U123" s="65"/>
      <c r="V123" s="65"/>
      <c r="W123" s="65"/>
      <c r="X123" s="65">
        <v>2</v>
      </c>
      <c r="Y123" s="65">
        <v>10</v>
      </c>
      <c r="Z123" s="65">
        <v>2</v>
      </c>
      <c r="AA123" s="65"/>
      <c r="AB123" s="65"/>
      <c r="AC123" s="65"/>
      <c r="AD123" s="65"/>
      <c r="AE123" s="65"/>
      <c r="AF123" s="65"/>
      <c r="AG123" s="65"/>
      <c r="AH123" s="65"/>
      <c r="AI123" s="65"/>
    </row>
    <row r="124" spans="2:35" ht="14.25">
      <c r="B124" s="105">
        <v>2066</v>
      </c>
      <c r="C124" s="53" t="s">
        <v>557</v>
      </c>
      <c r="D124" s="43">
        <f t="shared" si="18"/>
        <v>205</v>
      </c>
      <c r="E124" s="149">
        <f t="shared" si="19"/>
        <v>11</v>
      </c>
      <c r="F124" s="65">
        <v>18</v>
      </c>
      <c r="G124" s="65"/>
      <c r="H124" s="65">
        <v>19</v>
      </c>
      <c r="I124" s="65">
        <v>2</v>
      </c>
      <c r="J124" s="65">
        <v>1</v>
      </c>
      <c r="K124" s="65">
        <v>65</v>
      </c>
      <c r="L124" s="65"/>
      <c r="M124" s="65">
        <v>14</v>
      </c>
      <c r="N124" s="65">
        <v>22</v>
      </c>
      <c r="O124" s="65"/>
      <c r="P124" s="65"/>
      <c r="Q124" s="65"/>
      <c r="R124" s="65"/>
      <c r="S124" s="65"/>
      <c r="T124" s="65"/>
      <c r="U124" s="65"/>
      <c r="V124" s="65"/>
      <c r="W124" s="65"/>
      <c r="X124" s="65">
        <v>58</v>
      </c>
      <c r="Y124" s="65">
        <v>3</v>
      </c>
      <c r="Z124" s="65">
        <v>2</v>
      </c>
      <c r="AA124" s="65"/>
      <c r="AB124" s="65"/>
      <c r="AC124" s="65">
        <v>1</v>
      </c>
      <c r="AD124" s="65"/>
      <c r="AE124" s="65"/>
      <c r="AF124" s="65"/>
      <c r="AG124" s="65"/>
      <c r="AH124" s="65"/>
      <c r="AI124" s="65"/>
    </row>
    <row r="125" spans="2:35" ht="14.25">
      <c r="B125" s="105">
        <v>2067</v>
      </c>
      <c r="C125" s="53" t="s">
        <v>558</v>
      </c>
      <c r="D125" s="43">
        <f t="shared" si="18"/>
        <v>16</v>
      </c>
      <c r="E125" s="149">
        <f t="shared" si="19"/>
        <v>5</v>
      </c>
      <c r="F125" s="65">
        <v>2</v>
      </c>
      <c r="G125" s="65"/>
      <c r="H125" s="65"/>
      <c r="I125" s="65">
        <v>2</v>
      </c>
      <c r="J125" s="65"/>
      <c r="K125" s="65"/>
      <c r="L125" s="65"/>
      <c r="M125" s="65">
        <v>3</v>
      </c>
      <c r="N125" s="65">
        <v>1</v>
      </c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>
        <v>8</v>
      </c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</row>
    <row r="126" spans="2:35" ht="14.25">
      <c r="B126" s="105">
        <v>2069</v>
      </c>
      <c r="C126" s="53" t="s">
        <v>559</v>
      </c>
      <c r="D126" s="43">
        <f t="shared" si="18"/>
        <v>158</v>
      </c>
      <c r="E126" s="149">
        <f t="shared" si="19"/>
        <v>8</v>
      </c>
      <c r="F126" s="65">
        <v>2</v>
      </c>
      <c r="G126" s="65"/>
      <c r="H126" s="65">
        <v>2</v>
      </c>
      <c r="I126" s="65">
        <v>115</v>
      </c>
      <c r="J126" s="65">
        <v>5</v>
      </c>
      <c r="K126" s="65">
        <v>6</v>
      </c>
      <c r="L126" s="65"/>
      <c r="M126" s="65"/>
      <c r="N126" s="65">
        <v>12</v>
      </c>
      <c r="O126" s="65"/>
      <c r="P126" s="65"/>
      <c r="Q126" s="65"/>
      <c r="R126" s="65"/>
      <c r="S126" s="65"/>
      <c r="T126" s="65"/>
      <c r="U126" s="65"/>
      <c r="V126" s="65">
        <v>1</v>
      </c>
      <c r="W126" s="65"/>
      <c r="X126" s="65"/>
      <c r="Y126" s="65"/>
      <c r="Z126" s="65">
        <v>15</v>
      </c>
      <c r="AA126" s="65"/>
      <c r="AB126" s="65"/>
      <c r="AC126" s="65"/>
      <c r="AD126" s="65"/>
      <c r="AE126" s="65"/>
      <c r="AF126" s="65"/>
      <c r="AG126" s="65"/>
      <c r="AH126" s="65"/>
      <c r="AI126" s="65"/>
    </row>
    <row r="127" spans="2:35" ht="14.25">
      <c r="B127" s="105">
        <v>2070</v>
      </c>
      <c r="C127" s="53" t="s">
        <v>560</v>
      </c>
      <c r="D127" s="43">
        <f t="shared" si="18"/>
        <v>4</v>
      </c>
      <c r="E127" s="149">
        <f t="shared" si="19"/>
        <v>1</v>
      </c>
      <c r="F127" s="65"/>
      <c r="G127" s="65"/>
      <c r="H127" s="65"/>
      <c r="I127" s="65"/>
      <c r="J127" s="65"/>
      <c r="K127" s="65"/>
      <c r="L127" s="65"/>
      <c r="M127" s="65">
        <v>4</v>
      </c>
      <c r="N127" s="65"/>
      <c r="O127" s="65"/>
      <c r="P127" s="65"/>
      <c r="Q127" s="65"/>
      <c r="R127" s="65"/>
      <c r="S127" s="65"/>
      <c r="T127" s="65"/>
      <c r="U127" s="65"/>
      <c r="V127" s="65"/>
      <c r="W127" s="65"/>
      <c r="X127" s="65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</row>
    <row r="128" spans="2:35" ht="14.25">
      <c r="B128" s="105">
        <v>2071</v>
      </c>
      <c r="C128" s="53" t="s">
        <v>561</v>
      </c>
      <c r="D128" s="43">
        <f t="shared" si="18"/>
        <v>70</v>
      </c>
      <c r="E128" s="149">
        <f t="shared" si="19"/>
        <v>9</v>
      </c>
      <c r="F128" s="65">
        <v>15</v>
      </c>
      <c r="G128" s="65"/>
      <c r="H128" s="65">
        <v>2</v>
      </c>
      <c r="I128" s="65">
        <v>2</v>
      </c>
      <c r="J128" s="65"/>
      <c r="K128" s="65">
        <v>8</v>
      </c>
      <c r="L128" s="65">
        <v>1</v>
      </c>
      <c r="M128" s="65">
        <v>11</v>
      </c>
      <c r="N128" s="65">
        <v>9</v>
      </c>
      <c r="O128" s="65"/>
      <c r="P128" s="65"/>
      <c r="Q128" s="65"/>
      <c r="R128" s="65"/>
      <c r="S128" s="65"/>
      <c r="T128" s="65"/>
      <c r="U128" s="65"/>
      <c r="V128" s="65"/>
      <c r="W128" s="65"/>
      <c r="X128" s="65">
        <v>8</v>
      </c>
      <c r="Y128" s="65">
        <v>14</v>
      </c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</row>
    <row r="129" spans="2:35" ht="14.25">
      <c r="B129" s="105">
        <v>2072</v>
      </c>
      <c r="C129" s="53" t="s">
        <v>562</v>
      </c>
      <c r="D129" s="43">
        <f t="shared" si="18"/>
        <v>178</v>
      </c>
      <c r="E129" s="149">
        <f t="shared" si="19"/>
        <v>7</v>
      </c>
      <c r="F129" s="65">
        <v>8</v>
      </c>
      <c r="G129" s="65"/>
      <c r="H129" s="65">
        <v>8</v>
      </c>
      <c r="I129" s="65">
        <v>25</v>
      </c>
      <c r="J129" s="65">
        <v>4</v>
      </c>
      <c r="K129" s="65">
        <v>25</v>
      </c>
      <c r="L129" s="65"/>
      <c r="M129" s="65"/>
      <c r="N129" s="65">
        <v>57</v>
      </c>
      <c r="O129" s="65"/>
      <c r="P129" s="65"/>
      <c r="Q129" s="65"/>
      <c r="R129" s="65"/>
      <c r="S129" s="65"/>
      <c r="T129" s="65"/>
      <c r="U129" s="65"/>
      <c r="V129" s="65"/>
      <c r="W129" s="65"/>
      <c r="X129" s="65"/>
      <c r="Y129" s="65"/>
      <c r="Z129" s="65">
        <v>51</v>
      </c>
      <c r="AA129" s="65"/>
      <c r="AB129" s="65"/>
      <c r="AC129" s="65"/>
      <c r="AD129" s="65"/>
      <c r="AE129" s="65"/>
      <c r="AF129" s="65"/>
      <c r="AG129" s="65"/>
      <c r="AH129" s="65"/>
      <c r="AI129" s="65"/>
    </row>
    <row r="130" spans="2:35" ht="14.25">
      <c r="B130" s="105">
        <v>2073</v>
      </c>
      <c r="C130" s="53" t="s">
        <v>563</v>
      </c>
      <c r="D130" s="43">
        <f t="shared" si="18"/>
        <v>43</v>
      </c>
      <c r="E130" s="149">
        <f t="shared" si="19"/>
        <v>2</v>
      </c>
      <c r="F130" s="65"/>
      <c r="G130" s="65"/>
      <c r="H130" s="65"/>
      <c r="I130" s="65"/>
      <c r="J130" s="65"/>
      <c r="K130" s="65"/>
      <c r="L130" s="65"/>
      <c r="M130" s="65">
        <v>2</v>
      </c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>
        <v>41</v>
      </c>
      <c r="Z130" s="65"/>
      <c r="AA130" s="65"/>
      <c r="AB130" s="65"/>
      <c r="AC130" s="65"/>
      <c r="AD130" s="65"/>
      <c r="AE130" s="65"/>
      <c r="AF130" s="65"/>
      <c r="AG130" s="65"/>
      <c r="AH130" s="65"/>
      <c r="AI130" s="65"/>
    </row>
    <row r="131" spans="2:35" ht="14.25">
      <c r="B131" s="105">
        <v>2077</v>
      </c>
      <c r="C131" s="53" t="s">
        <v>564</v>
      </c>
      <c r="D131" s="43">
        <f t="shared" si="18"/>
        <v>2</v>
      </c>
      <c r="E131" s="149">
        <f t="shared" si="19"/>
        <v>1</v>
      </c>
      <c r="F131" s="65"/>
      <c r="G131" s="65"/>
      <c r="H131" s="65"/>
      <c r="I131" s="65"/>
      <c r="J131" s="65"/>
      <c r="K131" s="65"/>
      <c r="L131" s="65"/>
      <c r="M131" s="65"/>
      <c r="N131" s="65"/>
      <c r="O131" s="65"/>
      <c r="P131" s="65"/>
      <c r="Q131" s="65"/>
      <c r="R131" s="65"/>
      <c r="S131" s="65"/>
      <c r="T131" s="65"/>
      <c r="U131" s="65"/>
      <c r="V131" s="65"/>
      <c r="W131" s="65"/>
      <c r="X131" s="65"/>
      <c r="Y131" s="65">
        <v>2</v>
      </c>
      <c r="Z131" s="65"/>
      <c r="AA131" s="65"/>
      <c r="AB131" s="65"/>
      <c r="AC131" s="65"/>
      <c r="AD131" s="65"/>
      <c r="AE131" s="65"/>
      <c r="AF131" s="65"/>
      <c r="AG131" s="65"/>
      <c r="AH131" s="65"/>
      <c r="AI131" s="65"/>
    </row>
    <row r="132" spans="2:35" ht="14.25">
      <c r="B132" s="105">
        <v>2080</v>
      </c>
      <c r="C132" s="53" t="s">
        <v>565</v>
      </c>
      <c r="D132" s="43">
        <f t="shared" si="18"/>
        <v>63</v>
      </c>
      <c r="E132" s="149">
        <f t="shared" si="19"/>
        <v>6</v>
      </c>
      <c r="F132" s="65">
        <v>14</v>
      </c>
      <c r="G132" s="65"/>
      <c r="H132" s="65"/>
      <c r="I132" s="65">
        <v>2</v>
      </c>
      <c r="J132" s="65"/>
      <c r="K132" s="65"/>
      <c r="L132" s="65"/>
      <c r="M132" s="65">
        <v>9</v>
      </c>
      <c r="N132" s="65">
        <v>5</v>
      </c>
      <c r="O132" s="65"/>
      <c r="P132" s="65"/>
      <c r="Q132" s="65"/>
      <c r="R132" s="65"/>
      <c r="S132" s="65"/>
      <c r="T132" s="65"/>
      <c r="U132" s="65"/>
      <c r="V132" s="65">
        <v>3</v>
      </c>
      <c r="W132" s="65"/>
      <c r="X132" s="65"/>
      <c r="Y132" s="65">
        <v>30</v>
      </c>
      <c r="Z132" s="65"/>
      <c r="AA132" s="65"/>
      <c r="AB132" s="65"/>
      <c r="AC132" s="65"/>
      <c r="AD132" s="65"/>
      <c r="AE132" s="65"/>
      <c r="AF132" s="65"/>
      <c r="AG132" s="65"/>
      <c r="AH132" s="65"/>
      <c r="AI132" s="65"/>
    </row>
    <row r="133" spans="2:35" ht="14.25">
      <c r="B133" s="105">
        <v>2081</v>
      </c>
      <c r="C133" s="53" t="s">
        <v>566</v>
      </c>
      <c r="D133" s="43">
        <f t="shared" si="18"/>
        <v>13</v>
      </c>
      <c r="E133" s="149">
        <f t="shared" si="19"/>
        <v>4</v>
      </c>
      <c r="F133" s="65">
        <v>2</v>
      </c>
      <c r="G133" s="65"/>
      <c r="H133" s="65"/>
      <c r="I133" s="65"/>
      <c r="J133" s="65"/>
      <c r="K133" s="65">
        <v>5</v>
      </c>
      <c r="L133" s="65"/>
      <c r="M133" s="65">
        <v>2</v>
      </c>
      <c r="N133" s="65"/>
      <c r="O133" s="65"/>
      <c r="P133" s="65"/>
      <c r="Q133" s="65"/>
      <c r="R133" s="65"/>
      <c r="S133" s="65"/>
      <c r="T133" s="65"/>
      <c r="U133" s="65"/>
      <c r="V133" s="65"/>
      <c r="W133" s="65"/>
      <c r="X133" s="65"/>
      <c r="Y133" s="65">
        <v>4</v>
      </c>
      <c r="Z133" s="65"/>
      <c r="AA133" s="65"/>
      <c r="AB133" s="65"/>
      <c r="AC133" s="65"/>
      <c r="AD133" s="65"/>
      <c r="AE133" s="65"/>
      <c r="AF133" s="65"/>
      <c r="AG133" s="65"/>
      <c r="AH133" s="65"/>
      <c r="AI133" s="65"/>
    </row>
    <row r="134" spans="2:35" ht="14.25">
      <c r="B134" s="105">
        <v>2082</v>
      </c>
      <c r="C134" s="53" t="s">
        <v>567</v>
      </c>
      <c r="D134" s="43">
        <f t="shared" si="18"/>
        <v>30</v>
      </c>
      <c r="E134" s="149">
        <f t="shared" si="19"/>
        <v>7</v>
      </c>
      <c r="F134" s="65">
        <v>5</v>
      </c>
      <c r="G134" s="65"/>
      <c r="H134" s="65"/>
      <c r="I134" s="65">
        <v>2</v>
      </c>
      <c r="J134" s="65"/>
      <c r="K134" s="65">
        <v>1</v>
      </c>
      <c r="L134" s="65"/>
      <c r="M134" s="65">
        <v>3</v>
      </c>
      <c r="N134" s="65">
        <v>3</v>
      </c>
      <c r="O134" s="65"/>
      <c r="P134" s="65"/>
      <c r="Q134" s="65"/>
      <c r="R134" s="65"/>
      <c r="S134" s="65"/>
      <c r="T134" s="65"/>
      <c r="U134" s="65"/>
      <c r="V134" s="65"/>
      <c r="W134" s="65"/>
      <c r="X134" s="65"/>
      <c r="Y134" s="65">
        <v>13</v>
      </c>
      <c r="Z134" s="65">
        <v>3</v>
      </c>
      <c r="AA134" s="65"/>
      <c r="AB134" s="65"/>
      <c r="AC134" s="65"/>
      <c r="AD134" s="65"/>
      <c r="AE134" s="65"/>
      <c r="AF134" s="65"/>
      <c r="AG134" s="65"/>
      <c r="AH134" s="65"/>
      <c r="AI134" s="65"/>
    </row>
    <row r="135" spans="2:35" ht="14.25">
      <c r="B135" s="105">
        <v>2083</v>
      </c>
      <c r="C135" s="53" t="s">
        <v>568</v>
      </c>
      <c r="D135" s="43">
        <f t="shared" si="18"/>
        <v>59</v>
      </c>
      <c r="E135" s="149">
        <f t="shared" si="19"/>
        <v>12</v>
      </c>
      <c r="F135" s="65">
        <v>7</v>
      </c>
      <c r="G135" s="65"/>
      <c r="H135" s="65">
        <v>3</v>
      </c>
      <c r="I135" s="65">
        <v>12</v>
      </c>
      <c r="J135" s="65">
        <v>3</v>
      </c>
      <c r="K135" s="65">
        <v>5</v>
      </c>
      <c r="L135" s="65">
        <v>2</v>
      </c>
      <c r="M135" s="65">
        <v>6</v>
      </c>
      <c r="N135" s="65">
        <v>6</v>
      </c>
      <c r="O135" s="65"/>
      <c r="P135" s="65">
        <v>2</v>
      </c>
      <c r="Q135" s="65"/>
      <c r="R135" s="65"/>
      <c r="S135" s="65"/>
      <c r="T135" s="65"/>
      <c r="U135" s="65"/>
      <c r="V135" s="65">
        <v>1</v>
      </c>
      <c r="W135" s="65"/>
      <c r="X135" s="65">
        <v>4</v>
      </c>
      <c r="Y135" s="65"/>
      <c r="Z135" s="65">
        <v>8</v>
      </c>
      <c r="AA135" s="65"/>
      <c r="AB135" s="65"/>
      <c r="AC135" s="65"/>
      <c r="AD135" s="65"/>
      <c r="AE135" s="65"/>
      <c r="AF135" s="65"/>
      <c r="AG135" s="65"/>
      <c r="AH135" s="65"/>
      <c r="AI135" s="65"/>
    </row>
    <row r="136" spans="2:35" ht="14.25">
      <c r="B136" s="105">
        <v>2087</v>
      </c>
      <c r="C136" s="53" t="s">
        <v>569</v>
      </c>
      <c r="D136" s="43">
        <f t="shared" si="18"/>
        <v>138</v>
      </c>
      <c r="E136" s="149">
        <f t="shared" si="19"/>
        <v>12</v>
      </c>
      <c r="F136" s="65">
        <v>6</v>
      </c>
      <c r="G136" s="65"/>
      <c r="H136" s="65">
        <v>8</v>
      </c>
      <c r="I136" s="65">
        <v>6</v>
      </c>
      <c r="J136" s="65"/>
      <c r="K136" s="65">
        <v>75</v>
      </c>
      <c r="L136" s="65"/>
      <c r="M136" s="65">
        <v>7</v>
      </c>
      <c r="N136" s="65">
        <v>14</v>
      </c>
      <c r="O136" s="65"/>
      <c r="P136" s="65">
        <v>2</v>
      </c>
      <c r="Q136" s="65"/>
      <c r="R136" s="65"/>
      <c r="S136" s="65"/>
      <c r="T136" s="65"/>
      <c r="U136" s="65"/>
      <c r="V136" s="65">
        <v>1</v>
      </c>
      <c r="W136" s="65"/>
      <c r="X136" s="65">
        <v>9</v>
      </c>
      <c r="Y136" s="65">
        <v>4</v>
      </c>
      <c r="Z136" s="65">
        <v>1</v>
      </c>
      <c r="AA136" s="65"/>
      <c r="AB136" s="65"/>
      <c r="AC136" s="65">
        <v>5</v>
      </c>
      <c r="AD136" s="65"/>
      <c r="AE136" s="65"/>
      <c r="AF136" s="65"/>
      <c r="AG136" s="65"/>
      <c r="AH136" s="65"/>
      <c r="AI136" s="65"/>
    </row>
    <row r="137" spans="2:35" ht="14.25">
      <c r="B137" s="105">
        <v>2091</v>
      </c>
      <c r="C137" s="53" t="s">
        <v>570</v>
      </c>
      <c r="D137" s="43">
        <f t="shared" si="18"/>
        <v>0</v>
      </c>
      <c r="E137" s="149">
        <f t="shared" si="19"/>
        <v>0</v>
      </c>
      <c r="F137" s="65"/>
      <c r="G137" s="65"/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5"/>
      <c r="AI137" s="65"/>
    </row>
    <row r="138" spans="2:35" ht="14.25">
      <c r="B138" s="105">
        <v>2092</v>
      </c>
      <c r="C138" s="53" t="s">
        <v>571</v>
      </c>
      <c r="D138" s="43">
        <f t="shared" si="18"/>
        <v>3</v>
      </c>
      <c r="E138" s="149">
        <f t="shared" si="19"/>
        <v>2</v>
      </c>
      <c r="F138" s="65">
        <v>2</v>
      </c>
      <c r="G138" s="65"/>
      <c r="H138" s="65"/>
      <c r="I138" s="65"/>
      <c r="J138" s="65"/>
      <c r="K138" s="65"/>
      <c r="L138" s="65"/>
      <c r="M138" s="65">
        <v>1</v>
      </c>
      <c r="N138" s="65"/>
      <c r="O138" s="65"/>
      <c r="P138" s="65"/>
      <c r="Q138" s="65"/>
      <c r="R138" s="65"/>
      <c r="S138" s="65"/>
      <c r="T138" s="65"/>
      <c r="U138" s="65"/>
      <c r="V138" s="65"/>
      <c r="W138" s="65"/>
      <c r="X138" s="65"/>
      <c r="Y138" s="65"/>
      <c r="Z138" s="65"/>
      <c r="AA138" s="65"/>
      <c r="AB138" s="65"/>
      <c r="AC138" s="65"/>
      <c r="AD138" s="65"/>
      <c r="AE138" s="65"/>
      <c r="AF138" s="65"/>
      <c r="AG138" s="65"/>
      <c r="AH138" s="65"/>
      <c r="AI138" s="65"/>
    </row>
    <row r="139" spans="2:35" ht="14.25">
      <c r="B139" s="105">
        <v>2102</v>
      </c>
      <c r="C139" s="53" t="s">
        <v>572</v>
      </c>
      <c r="D139" s="43">
        <f t="shared" si="18"/>
        <v>88</v>
      </c>
      <c r="E139" s="149">
        <f t="shared" si="19"/>
        <v>9</v>
      </c>
      <c r="F139" s="65">
        <v>18</v>
      </c>
      <c r="G139" s="65"/>
      <c r="H139" s="65">
        <v>1</v>
      </c>
      <c r="I139" s="65">
        <v>7</v>
      </c>
      <c r="J139" s="65"/>
      <c r="K139" s="65">
        <v>10</v>
      </c>
      <c r="L139" s="65"/>
      <c r="M139" s="65">
        <v>16</v>
      </c>
      <c r="N139" s="65">
        <v>6</v>
      </c>
      <c r="O139" s="65"/>
      <c r="P139" s="65"/>
      <c r="Q139" s="65"/>
      <c r="R139" s="65"/>
      <c r="S139" s="65"/>
      <c r="T139" s="65"/>
      <c r="U139" s="65"/>
      <c r="V139" s="65">
        <v>3</v>
      </c>
      <c r="W139" s="65"/>
      <c r="X139" s="65">
        <v>3</v>
      </c>
      <c r="Y139" s="65">
        <v>24</v>
      </c>
      <c r="Z139" s="65"/>
      <c r="AA139" s="65"/>
      <c r="AB139" s="65"/>
      <c r="AC139" s="65"/>
      <c r="AD139" s="65"/>
      <c r="AE139" s="65"/>
      <c r="AF139" s="65"/>
      <c r="AG139" s="65"/>
      <c r="AH139" s="65"/>
      <c r="AI139" s="65"/>
    </row>
    <row r="140" spans="2:35" ht="14.25">
      <c r="B140" s="105">
        <v>2104</v>
      </c>
      <c r="C140" s="53" t="s">
        <v>573</v>
      </c>
      <c r="D140" s="43">
        <f t="shared" si="18"/>
        <v>7</v>
      </c>
      <c r="E140" s="149">
        <f t="shared" si="19"/>
        <v>2</v>
      </c>
      <c r="F140" s="65"/>
      <c r="G140" s="65"/>
      <c r="H140" s="65"/>
      <c r="I140" s="65"/>
      <c r="J140" s="65"/>
      <c r="K140" s="65"/>
      <c r="L140" s="65"/>
      <c r="M140" s="65"/>
      <c r="N140" s="65">
        <v>1</v>
      </c>
      <c r="O140" s="65"/>
      <c r="P140" s="65"/>
      <c r="Q140" s="65"/>
      <c r="R140" s="65"/>
      <c r="S140" s="65"/>
      <c r="T140" s="65"/>
      <c r="U140" s="65"/>
      <c r="V140" s="65"/>
      <c r="W140" s="65"/>
      <c r="X140" s="65"/>
      <c r="Y140" s="65">
        <v>6</v>
      </c>
      <c r="Z140" s="65"/>
      <c r="AA140" s="65"/>
      <c r="AB140" s="65"/>
      <c r="AC140" s="65"/>
      <c r="AD140" s="65"/>
      <c r="AE140" s="65"/>
      <c r="AF140" s="65"/>
      <c r="AG140" s="65"/>
      <c r="AH140" s="65"/>
      <c r="AI140" s="65"/>
    </row>
    <row r="141" spans="2:35" ht="14.25">
      <c r="B141" s="105">
        <v>2106</v>
      </c>
      <c r="C141" s="53" t="s">
        <v>574</v>
      </c>
      <c r="D141" s="43">
        <f t="shared" si="18"/>
        <v>5</v>
      </c>
      <c r="E141" s="149">
        <f t="shared" si="19"/>
        <v>2</v>
      </c>
      <c r="F141" s="65">
        <v>3</v>
      </c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>
        <v>2</v>
      </c>
      <c r="Z141" s="65"/>
      <c r="AA141" s="65"/>
      <c r="AB141" s="65"/>
      <c r="AC141" s="65"/>
      <c r="AD141" s="65"/>
      <c r="AE141" s="65"/>
      <c r="AF141" s="65"/>
      <c r="AG141" s="65"/>
      <c r="AH141" s="65"/>
      <c r="AI141" s="65"/>
    </row>
    <row r="142" spans="2:35" ht="14.25">
      <c r="B142" s="105">
        <v>2108</v>
      </c>
      <c r="C142" s="53" t="s">
        <v>575</v>
      </c>
      <c r="D142" s="43">
        <f t="shared" si="18"/>
        <v>18</v>
      </c>
      <c r="E142" s="149">
        <f t="shared" si="19"/>
        <v>5</v>
      </c>
      <c r="F142" s="65">
        <v>2</v>
      </c>
      <c r="G142" s="65"/>
      <c r="H142" s="65"/>
      <c r="I142" s="65">
        <v>4</v>
      </c>
      <c r="J142" s="65"/>
      <c r="K142" s="65">
        <v>8</v>
      </c>
      <c r="L142" s="65"/>
      <c r="M142" s="65">
        <v>3</v>
      </c>
      <c r="N142" s="65"/>
      <c r="O142" s="65"/>
      <c r="P142" s="65"/>
      <c r="Q142" s="65"/>
      <c r="R142" s="65"/>
      <c r="S142" s="65"/>
      <c r="T142" s="65"/>
      <c r="U142" s="65"/>
      <c r="V142" s="65">
        <v>1</v>
      </c>
      <c r="W142" s="65"/>
      <c r="X142" s="65"/>
      <c r="Y142" s="65"/>
      <c r="Z142" s="65"/>
      <c r="AA142" s="65"/>
      <c r="AB142" s="65"/>
      <c r="AC142" s="65"/>
      <c r="AD142" s="65"/>
      <c r="AE142" s="65"/>
      <c r="AF142" s="65"/>
      <c r="AG142" s="65"/>
      <c r="AH142" s="65"/>
      <c r="AI142" s="65"/>
    </row>
    <row r="143" spans="2:35" ht="14.25">
      <c r="B143" s="105">
        <v>2110</v>
      </c>
      <c r="C143" s="53" t="s">
        <v>576</v>
      </c>
      <c r="D143" s="43">
        <f t="shared" si="18"/>
        <v>0</v>
      </c>
      <c r="E143" s="149">
        <f t="shared" si="19"/>
        <v>0</v>
      </c>
      <c r="F143" s="65"/>
      <c r="G143" s="65"/>
      <c r="H143" s="65"/>
      <c r="I143" s="65"/>
      <c r="J143" s="65"/>
      <c r="K143" s="65"/>
      <c r="L143" s="65"/>
      <c r="M143" s="65"/>
      <c r="N143" s="65"/>
      <c r="O143" s="65"/>
      <c r="P143" s="65"/>
      <c r="Q143" s="65"/>
      <c r="R143" s="65"/>
      <c r="S143" s="65"/>
      <c r="T143" s="65"/>
      <c r="U143" s="65"/>
      <c r="V143" s="65"/>
      <c r="W143" s="65"/>
      <c r="X143" s="65"/>
      <c r="Y143" s="65"/>
      <c r="Z143" s="65"/>
      <c r="AA143" s="65"/>
      <c r="AB143" s="65"/>
      <c r="AC143" s="65"/>
      <c r="AD143" s="65"/>
      <c r="AE143" s="65"/>
      <c r="AF143" s="65"/>
      <c r="AG143" s="65"/>
      <c r="AH143" s="65"/>
      <c r="AI143" s="65"/>
    </row>
    <row r="144" spans="2:35" ht="14.25">
      <c r="B144" s="105">
        <v>2111</v>
      </c>
      <c r="C144" s="53" t="s">
        <v>974</v>
      </c>
      <c r="D144" s="43">
        <f t="shared" si="18"/>
        <v>0</v>
      </c>
      <c r="E144" s="149">
        <f t="shared" si="19"/>
        <v>0</v>
      </c>
      <c r="F144" s="65"/>
      <c r="G144" s="65"/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5"/>
      <c r="AI144" s="65"/>
    </row>
    <row r="145" spans="2:35" ht="14.25">
      <c r="B145" s="105">
        <v>2406</v>
      </c>
      <c r="C145" s="53" t="s">
        <v>577</v>
      </c>
      <c r="D145" s="43">
        <f t="shared" si="18"/>
        <v>57</v>
      </c>
      <c r="E145" s="149">
        <f t="shared" si="19"/>
        <v>4</v>
      </c>
      <c r="F145" s="65"/>
      <c r="G145" s="65"/>
      <c r="H145" s="65"/>
      <c r="I145" s="65">
        <v>1</v>
      </c>
      <c r="J145" s="65">
        <v>4</v>
      </c>
      <c r="K145" s="65"/>
      <c r="L145" s="65"/>
      <c r="M145" s="65"/>
      <c r="N145" s="65">
        <v>5</v>
      </c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>
        <v>47</v>
      </c>
      <c r="AA145" s="65"/>
      <c r="AB145" s="65"/>
      <c r="AC145" s="65"/>
      <c r="AD145" s="65"/>
      <c r="AE145" s="65"/>
      <c r="AF145" s="65"/>
      <c r="AG145" s="65"/>
      <c r="AH145" s="65"/>
      <c r="AI145" s="65"/>
    </row>
    <row r="146" spans="2:35" ht="15" thickBot="1">
      <c r="B146" s="105">
        <v>2407</v>
      </c>
      <c r="C146" s="53" t="s">
        <v>976</v>
      </c>
      <c r="D146" s="43">
        <f t="shared" si="18"/>
        <v>0</v>
      </c>
      <c r="E146" s="149">
        <f t="shared" si="19"/>
        <v>0</v>
      </c>
      <c r="F146" s="65"/>
      <c r="G146" s="65"/>
      <c r="H146" s="65"/>
      <c r="I146" s="65"/>
      <c r="J146" s="65"/>
      <c r="K146" s="65"/>
      <c r="L146" s="65"/>
      <c r="M146" s="65"/>
      <c r="N146" s="65"/>
      <c r="O146" s="65"/>
      <c r="P146" s="65"/>
      <c r="Q146" s="65"/>
      <c r="R146" s="65"/>
      <c r="S146" s="65"/>
      <c r="T146" s="65"/>
      <c r="U146" s="65"/>
      <c r="V146" s="65"/>
      <c r="W146" s="65"/>
      <c r="X146" s="65"/>
      <c r="Y146" s="65"/>
      <c r="Z146" s="65"/>
      <c r="AA146" s="65"/>
      <c r="AB146" s="65"/>
      <c r="AC146" s="65"/>
      <c r="AD146" s="65"/>
      <c r="AE146" s="65"/>
      <c r="AF146" s="65"/>
      <c r="AG146" s="65"/>
      <c r="AH146" s="65"/>
      <c r="AI146" s="65"/>
    </row>
    <row r="147" spans="2:35" ht="15" hidden="1" thickBot="1">
      <c r="B147" s="105"/>
      <c r="C147" s="53"/>
      <c r="D147" s="43">
        <f t="shared" si="18"/>
        <v>0</v>
      </c>
      <c r="E147" s="149">
        <f t="shared" si="19"/>
        <v>0</v>
      </c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</row>
    <row r="148" spans="2:35" ht="15" hidden="1" thickBot="1">
      <c r="B148" s="105"/>
      <c r="C148" s="55"/>
      <c r="D148" s="43">
        <f t="shared" si="18"/>
        <v>0</v>
      </c>
      <c r="E148" s="149">
        <f t="shared" si="19"/>
        <v>0</v>
      </c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</row>
    <row r="149" spans="2:35" ht="15" hidden="1" thickBot="1">
      <c r="B149" s="105"/>
      <c r="C149" s="55"/>
      <c r="D149" s="43">
        <f t="shared" si="18"/>
        <v>0</v>
      </c>
      <c r="E149" s="149">
        <f t="shared" si="19"/>
        <v>0</v>
      </c>
      <c r="F149" s="65"/>
      <c r="G149" s="65"/>
      <c r="H149" s="65"/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65"/>
      <c r="T149" s="65"/>
      <c r="U149" s="65"/>
      <c r="V149" s="65"/>
      <c r="W149" s="65"/>
      <c r="X149" s="65"/>
      <c r="Y149" s="65"/>
      <c r="Z149" s="65"/>
      <c r="AA149" s="65"/>
      <c r="AB149" s="65"/>
      <c r="AC149" s="65"/>
      <c r="AD149" s="65"/>
      <c r="AE149" s="65"/>
      <c r="AF149" s="65"/>
      <c r="AG149" s="65"/>
      <c r="AH149" s="65"/>
      <c r="AI149" s="65"/>
    </row>
    <row r="150" spans="2:35" ht="15" hidden="1" thickBot="1">
      <c r="B150" s="105"/>
      <c r="C150" s="55"/>
      <c r="D150" s="43">
        <f t="shared" si="18"/>
        <v>0</v>
      </c>
      <c r="E150" s="149">
        <f t="shared" si="19"/>
        <v>0</v>
      </c>
      <c r="F150" s="65"/>
      <c r="G150" s="65"/>
      <c r="H150" s="65"/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65"/>
      <c r="T150" s="65"/>
      <c r="U150" s="65"/>
      <c r="V150" s="65"/>
      <c r="W150" s="65"/>
      <c r="X150" s="65"/>
      <c r="Y150" s="65"/>
      <c r="Z150" s="65"/>
      <c r="AA150" s="65"/>
      <c r="AB150" s="65"/>
      <c r="AC150" s="65"/>
      <c r="AD150" s="65"/>
      <c r="AE150" s="65"/>
      <c r="AF150" s="65"/>
      <c r="AG150" s="65"/>
      <c r="AH150" s="65"/>
      <c r="AI150" s="65"/>
    </row>
    <row r="151" spans="2:35" ht="15" hidden="1" thickBot="1">
      <c r="B151" s="105"/>
      <c r="C151" s="55"/>
      <c r="D151" s="43">
        <f t="shared" si="18"/>
        <v>0</v>
      </c>
      <c r="E151" s="149">
        <f t="shared" si="19"/>
        <v>0</v>
      </c>
      <c r="F151" s="65"/>
      <c r="G151" s="65"/>
      <c r="H151" s="65"/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65"/>
      <c r="T151" s="65"/>
      <c r="U151" s="65"/>
      <c r="V151" s="65"/>
      <c r="W151" s="65"/>
      <c r="X151" s="65"/>
      <c r="Y151" s="65"/>
      <c r="Z151" s="65"/>
      <c r="AA151" s="65"/>
      <c r="AB151" s="65"/>
      <c r="AC151" s="65"/>
      <c r="AD151" s="65"/>
      <c r="AE151" s="65"/>
      <c r="AF151" s="65"/>
      <c r="AG151" s="65"/>
      <c r="AH151" s="65"/>
      <c r="AI151" s="65"/>
    </row>
    <row r="152" spans="2:35" ht="15" hidden="1" thickBot="1">
      <c r="B152" s="105"/>
      <c r="C152" s="55"/>
      <c r="D152" s="43">
        <f t="shared" si="18"/>
        <v>0</v>
      </c>
      <c r="E152" s="149">
        <f t="shared" si="19"/>
        <v>0</v>
      </c>
      <c r="F152" s="65"/>
      <c r="G152" s="65"/>
      <c r="H152" s="65"/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65"/>
      <c r="T152" s="65"/>
      <c r="U152" s="65"/>
      <c r="V152" s="65"/>
      <c r="W152" s="65"/>
      <c r="X152" s="65"/>
      <c r="Y152" s="65"/>
      <c r="Z152" s="65"/>
      <c r="AA152" s="65"/>
      <c r="AB152" s="65"/>
      <c r="AC152" s="65"/>
      <c r="AD152" s="65"/>
      <c r="AE152" s="65"/>
      <c r="AF152" s="65"/>
      <c r="AG152" s="65"/>
      <c r="AH152" s="65"/>
      <c r="AI152" s="65"/>
    </row>
    <row r="153" spans="2:35" ht="15" hidden="1" thickBot="1">
      <c r="B153" s="105"/>
      <c r="C153" s="53"/>
      <c r="D153" s="43">
        <f t="shared" si="18"/>
        <v>0</v>
      </c>
      <c r="E153" s="149">
        <f>COUNT(F153:AI153)</f>
        <v>0</v>
      </c>
      <c r="F153" s="65"/>
      <c r="G153" s="65"/>
      <c r="H153" s="65"/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65"/>
      <c r="T153" s="65"/>
      <c r="U153" s="65"/>
      <c r="V153" s="65"/>
      <c r="W153" s="65"/>
      <c r="X153" s="65"/>
      <c r="Y153" s="65"/>
      <c r="Z153" s="65"/>
      <c r="AA153" s="65"/>
      <c r="AB153" s="65"/>
      <c r="AC153" s="65"/>
      <c r="AD153" s="65"/>
      <c r="AE153" s="65"/>
      <c r="AF153" s="65"/>
      <c r="AG153" s="65"/>
      <c r="AH153" s="65"/>
      <c r="AI153" s="65"/>
    </row>
    <row r="154" spans="2:35" ht="15" hidden="1" thickBot="1">
      <c r="B154" s="105"/>
      <c r="C154" s="53"/>
      <c r="D154" s="43">
        <f t="shared" si="18"/>
        <v>0</v>
      </c>
      <c r="E154" s="149">
        <f>COUNT(F154:AI154)</f>
        <v>0</v>
      </c>
      <c r="F154" s="65"/>
      <c r="G154" s="65"/>
      <c r="H154" s="65"/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65"/>
      <c r="T154" s="65"/>
      <c r="U154" s="65"/>
      <c r="V154" s="65"/>
      <c r="W154" s="65"/>
      <c r="X154" s="65"/>
      <c r="Y154" s="65"/>
      <c r="Z154" s="65"/>
      <c r="AA154" s="65"/>
      <c r="AB154" s="65"/>
      <c r="AC154" s="65"/>
      <c r="AD154" s="65"/>
      <c r="AE154" s="65"/>
      <c r="AF154" s="65"/>
      <c r="AG154" s="65"/>
      <c r="AH154" s="65"/>
      <c r="AI154" s="65"/>
    </row>
    <row r="155" spans="2:35" ht="15" hidden="1" thickBot="1">
      <c r="B155" s="105"/>
      <c r="C155" s="55"/>
      <c r="D155" s="43">
        <f t="shared" si="18"/>
        <v>0</v>
      </c>
      <c r="E155" s="149">
        <f>COUNT(F155:AI155)</f>
        <v>0</v>
      </c>
      <c r="F155" s="65"/>
      <c r="G155" s="65"/>
      <c r="H155" s="65"/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65"/>
      <c r="T155" s="65"/>
      <c r="U155" s="65"/>
      <c r="V155" s="65"/>
      <c r="W155" s="65"/>
      <c r="X155" s="65"/>
      <c r="Y155" s="65"/>
      <c r="Z155" s="65"/>
      <c r="AA155" s="65"/>
      <c r="AB155" s="65"/>
      <c r="AC155" s="65"/>
      <c r="AD155" s="65"/>
      <c r="AE155" s="65"/>
      <c r="AF155" s="65"/>
      <c r="AG155" s="65"/>
      <c r="AH155" s="65"/>
      <c r="AI155" s="65"/>
    </row>
    <row r="156" spans="2:35" ht="15" hidden="1" thickBot="1">
      <c r="B156" s="106"/>
      <c r="C156" s="56"/>
      <c r="D156" s="44">
        <f t="shared" si="18"/>
        <v>0</v>
      </c>
      <c r="E156" s="150">
        <f>COUNT(F156:AI156)</f>
        <v>0</v>
      </c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</row>
    <row r="157" spans="2:35" ht="15" thickBot="1">
      <c r="B157" s="108"/>
      <c r="C157" s="3" t="s">
        <v>780</v>
      </c>
      <c r="D157" s="59">
        <f>SUM(D89:D156)</f>
        <v>4369</v>
      </c>
      <c r="E157" s="167"/>
      <c r="F157" s="60">
        <f aca="true" t="shared" si="20" ref="F157:AH157">SUM(F89:F156)</f>
        <v>642</v>
      </c>
      <c r="G157" s="60">
        <f t="shared" si="20"/>
        <v>0</v>
      </c>
      <c r="H157" s="60">
        <f t="shared" si="20"/>
        <v>201</v>
      </c>
      <c r="I157" s="60">
        <f t="shared" si="20"/>
        <v>471</v>
      </c>
      <c r="J157" s="60">
        <f t="shared" si="20"/>
        <v>350</v>
      </c>
      <c r="K157" s="60">
        <f t="shared" si="20"/>
        <v>424</v>
      </c>
      <c r="L157" s="60">
        <f t="shared" si="20"/>
        <v>14</v>
      </c>
      <c r="M157" s="60">
        <f t="shared" si="20"/>
        <v>503</v>
      </c>
      <c r="N157" s="60">
        <f t="shared" si="20"/>
        <v>566</v>
      </c>
      <c r="O157" s="60">
        <f t="shared" si="20"/>
        <v>2</v>
      </c>
      <c r="P157" s="60">
        <f t="shared" si="20"/>
        <v>37</v>
      </c>
      <c r="Q157" s="60">
        <f t="shared" si="20"/>
        <v>0</v>
      </c>
      <c r="R157" s="60">
        <f t="shared" si="20"/>
        <v>1</v>
      </c>
      <c r="S157" s="60">
        <f t="shared" si="20"/>
        <v>2</v>
      </c>
      <c r="T157" s="60">
        <f t="shared" si="20"/>
        <v>0</v>
      </c>
      <c r="U157" s="60">
        <f t="shared" si="20"/>
        <v>2</v>
      </c>
      <c r="V157" s="60">
        <f t="shared" si="20"/>
        <v>74</v>
      </c>
      <c r="W157" s="60">
        <f t="shared" si="20"/>
        <v>0</v>
      </c>
      <c r="X157" s="60">
        <f t="shared" si="20"/>
        <v>284</v>
      </c>
      <c r="Y157" s="60">
        <f t="shared" si="20"/>
        <v>313</v>
      </c>
      <c r="Z157" s="60">
        <f t="shared" si="20"/>
        <v>384</v>
      </c>
      <c r="AA157" s="60">
        <f t="shared" si="20"/>
        <v>2</v>
      </c>
      <c r="AB157" s="60">
        <f t="shared" si="20"/>
        <v>2</v>
      </c>
      <c r="AC157" s="60">
        <f t="shared" si="20"/>
        <v>91</v>
      </c>
      <c r="AD157" s="60">
        <f t="shared" si="20"/>
        <v>2</v>
      </c>
      <c r="AE157" s="60">
        <f t="shared" si="20"/>
        <v>1</v>
      </c>
      <c r="AF157" s="60">
        <f t="shared" si="20"/>
        <v>0</v>
      </c>
      <c r="AG157" s="60">
        <f t="shared" si="20"/>
        <v>0</v>
      </c>
      <c r="AH157" s="60">
        <f t="shared" si="20"/>
        <v>0</v>
      </c>
      <c r="AI157" s="60">
        <v>1</v>
      </c>
    </row>
    <row r="158" spans="2:35" ht="15" thickBot="1">
      <c r="B158" s="67" t="s">
        <v>774</v>
      </c>
      <c r="C158" s="68" t="s">
        <v>781</v>
      </c>
      <c r="D158" s="151"/>
      <c r="E158" s="152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  <c r="AG158" s="99"/>
      <c r="AH158" s="99"/>
      <c r="AI158" s="99"/>
    </row>
    <row r="159" spans="2:35" ht="14.25">
      <c r="B159" s="104">
        <v>3001</v>
      </c>
      <c r="C159" s="52" t="s">
        <v>578</v>
      </c>
      <c r="D159" s="42">
        <f aca="true" t="shared" si="21" ref="D159:D190">SUM(F159:AI159)</f>
        <v>10</v>
      </c>
      <c r="E159" s="148">
        <f aca="true" t="shared" si="22" ref="E159:E190">COUNT(F159:AI159)</f>
        <v>3</v>
      </c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>
        <v>7</v>
      </c>
      <c r="Q159" s="64"/>
      <c r="R159" s="64">
        <v>2</v>
      </c>
      <c r="S159" s="64"/>
      <c r="T159" s="64"/>
      <c r="U159" s="64"/>
      <c r="V159" s="64"/>
      <c r="W159" s="64"/>
      <c r="X159" s="64"/>
      <c r="Y159" s="64"/>
      <c r="Z159" s="64"/>
      <c r="AA159" s="64">
        <v>1</v>
      </c>
      <c r="AB159" s="64"/>
      <c r="AC159" s="64"/>
      <c r="AD159" s="64"/>
      <c r="AE159" s="64"/>
      <c r="AF159" s="64"/>
      <c r="AG159" s="64"/>
      <c r="AH159" s="64"/>
      <c r="AI159" s="64"/>
    </row>
    <row r="160" spans="2:35" ht="14.25">
      <c r="B160" s="105">
        <v>3002</v>
      </c>
      <c r="C160" s="53" t="s">
        <v>579</v>
      </c>
      <c r="D160" s="43">
        <f t="shared" si="21"/>
        <v>68</v>
      </c>
      <c r="E160" s="149">
        <f t="shared" si="22"/>
        <v>4</v>
      </c>
      <c r="F160" s="65"/>
      <c r="G160" s="65">
        <v>2</v>
      </c>
      <c r="H160" s="65"/>
      <c r="I160" s="65"/>
      <c r="J160" s="65"/>
      <c r="K160" s="65"/>
      <c r="L160" s="65"/>
      <c r="M160" s="65"/>
      <c r="N160" s="65"/>
      <c r="O160" s="65">
        <v>4</v>
      </c>
      <c r="P160" s="65">
        <v>6</v>
      </c>
      <c r="Q160" s="65"/>
      <c r="R160" s="65">
        <v>56</v>
      </c>
      <c r="S160" s="65"/>
      <c r="T160" s="65"/>
      <c r="U160" s="65"/>
      <c r="V160" s="65"/>
      <c r="W160" s="65"/>
      <c r="X160" s="65"/>
      <c r="Y160" s="65"/>
      <c r="Z160" s="65"/>
      <c r="AA160" s="65"/>
      <c r="AB160" s="65"/>
      <c r="AC160" s="65"/>
      <c r="AD160" s="65"/>
      <c r="AE160" s="65"/>
      <c r="AF160" s="65"/>
      <c r="AG160" s="65"/>
      <c r="AH160" s="65"/>
      <c r="AI160" s="65"/>
    </row>
    <row r="161" spans="2:35" ht="14.25">
      <c r="B161" s="105">
        <v>3003</v>
      </c>
      <c r="C161" s="55" t="s">
        <v>580</v>
      </c>
      <c r="D161" s="43">
        <f t="shared" si="21"/>
        <v>192</v>
      </c>
      <c r="E161" s="149">
        <f t="shared" si="22"/>
        <v>10</v>
      </c>
      <c r="F161" s="65"/>
      <c r="G161" s="65">
        <v>14</v>
      </c>
      <c r="H161" s="65"/>
      <c r="I161" s="65"/>
      <c r="J161" s="65"/>
      <c r="K161" s="65"/>
      <c r="L161" s="65"/>
      <c r="M161" s="65"/>
      <c r="N161" s="65"/>
      <c r="O161" s="65">
        <v>14</v>
      </c>
      <c r="P161" s="65">
        <v>84</v>
      </c>
      <c r="Q161" s="65"/>
      <c r="R161" s="65">
        <v>9</v>
      </c>
      <c r="S161" s="65">
        <v>18</v>
      </c>
      <c r="T161" s="65"/>
      <c r="U161" s="65"/>
      <c r="V161" s="65">
        <v>1</v>
      </c>
      <c r="W161" s="65"/>
      <c r="X161" s="65"/>
      <c r="Y161" s="65"/>
      <c r="Z161" s="65"/>
      <c r="AA161" s="65">
        <v>40</v>
      </c>
      <c r="AB161" s="65">
        <v>1</v>
      </c>
      <c r="AC161" s="65"/>
      <c r="AD161" s="65"/>
      <c r="AE161" s="65"/>
      <c r="AF161" s="65">
        <v>10</v>
      </c>
      <c r="AG161" s="65">
        <v>1</v>
      </c>
      <c r="AH161" s="65"/>
      <c r="AI161" s="65"/>
    </row>
    <row r="162" spans="2:35" ht="14.25">
      <c r="B162" s="105">
        <v>3010</v>
      </c>
      <c r="C162" s="55" t="s">
        <v>581</v>
      </c>
      <c r="D162" s="43">
        <f t="shared" si="21"/>
        <v>83</v>
      </c>
      <c r="E162" s="149">
        <f t="shared" si="22"/>
        <v>7</v>
      </c>
      <c r="F162" s="65"/>
      <c r="G162" s="65">
        <v>4</v>
      </c>
      <c r="H162" s="65"/>
      <c r="I162" s="65"/>
      <c r="J162" s="65"/>
      <c r="K162" s="65"/>
      <c r="L162" s="65">
        <v>1</v>
      </c>
      <c r="M162" s="65"/>
      <c r="N162" s="65"/>
      <c r="O162" s="65">
        <v>13</v>
      </c>
      <c r="P162" s="65">
        <v>45</v>
      </c>
      <c r="Q162" s="65"/>
      <c r="R162" s="65">
        <v>4</v>
      </c>
      <c r="S162" s="65"/>
      <c r="T162" s="65"/>
      <c r="U162" s="65"/>
      <c r="V162" s="65">
        <v>1</v>
      </c>
      <c r="W162" s="65"/>
      <c r="X162" s="65"/>
      <c r="Y162" s="65"/>
      <c r="Z162" s="65"/>
      <c r="AA162" s="65">
        <v>15</v>
      </c>
      <c r="AB162" s="65"/>
      <c r="AC162" s="65"/>
      <c r="AD162" s="65"/>
      <c r="AE162" s="65"/>
      <c r="AF162" s="65"/>
      <c r="AG162" s="65"/>
      <c r="AH162" s="65"/>
      <c r="AI162" s="65"/>
    </row>
    <row r="163" spans="2:35" ht="14.25">
      <c r="B163" s="105">
        <v>3025</v>
      </c>
      <c r="C163" s="55" t="s">
        <v>582</v>
      </c>
      <c r="D163" s="43">
        <f t="shared" si="21"/>
        <v>59</v>
      </c>
      <c r="E163" s="149">
        <f t="shared" si="22"/>
        <v>6</v>
      </c>
      <c r="F163" s="65"/>
      <c r="G163" s="65"/>
      <c r="H163" s="65"/>
      <c r="I163" s="65"/>
      <c r="J163" s="65"/>
      <c r="K163" s="65"/>
      <c r="L163" s="65"/>
      <c r="M163" s="65"/>
      <c r="N163" s="65"/>
      <c r="O163" s="65">
        <v>29</v>
      </c>
      <c r="P163" s="65">
        <v>16</v>
      </c>
      <c r="Q163" s="65"/>
      <c r="R163" s="65"/>
      <c r="S163" s="65"/>
      <c r="T163" s="65"/>
      <c r="U163" s="65"/>
      <c r="V163" s="65"/>
      <c r="W163" s="65"/>
      <c r="X163" s="65"/>
      <c r="Y163" s="65"/>
      <c r="Z163" s="65"/>
      <c r="AA163" s="65"/>
      <c r="AB163" s="65">
        <v>9</v>
      </c>
      <c r="AC163" s="65">
        <v>2</v>
      </c>
      <c r="AD163" s="65"/>
      <c r="AE163" s="65"/>
      <c r="AF163" s="65">
        <v>1</v>
      </c>
      <c r="AG163" s="65"/>
      <c r="AH163" s="65"/>
      <c r="AI163" s="65">
        <v>2</v>
      </c>
    </row>
    <row r="164" spans="2:35" ht="14.25">
      <c r="B164" s="105">
        <v>3029</v>
      </c>
      <c r="C164" s="55" t="s">
        <v>583</v>
      </c>
      <c r="D164" s="43">
        <f t="shared" si="21"/>
        <v>8</v>
      </c>
      <c r="E164" s="149">
        <f t="shared" si="22"/>
        <v>3</v>
      </c>
      <c r="F164" s="65"/>
      <c r="G164" s="65"/>
      <c r="H164" s="65"/>
      <c r="I164" s="65"/>
      <c r="J164" s="65"/>
      <c r="K164" s="65"/>
      <c r="L164" s="65"/>
      <c r="M164" s="65"/>
      <c r="N164" s="65"/>
      <c r="O164" s="65">
        <v>4</v>
      </c>
      <c r="P164" s="65">
        <v>3</v>
      </c>
      <c r="Q164" s="65"/>
      <c r="R164" s="65"/>
      <c r="S164" s="65"/>
      <c r="T164" s="65"/>
      <c r="U164" s="65"/>
      <c r="V164" s="65"/>
      <c r="W164" s="65"/>
      <c r="X164" s="65"/>
      <c r="Y164" s="65"/>
      <c r="Z164" s="65"/>
      <c r="AA164" s="65"/>
      <c r="AB164" s="65">
        <v>1</v>
      </c>
      <c r="AC164" s="65"/>
      <c r="AD164" s="65"/>
      <c r="AE164" s="65"/>
      <c r="AF164" s="65"/>
      <c r="AG164" s="65"/>
      <c r="AH164" s="65"/>
      <c r="AI164" s="65"/>
    </row>
    <row r="165" spans="2:35" ht="14.25">
      <c r="B165" s="105">
        <v>3034</v>
      </c>
      <c r="C165" s="55" t="s">
        <v>584</v>
      </c>
      <c r="D165" s="43">
        <f t="shared" si="21"/>
        <v>23</v>
      </c>
      <c r="E165" s="149">
        <f t="shared" si="22"/>
        <v>5</v>
      </c>
      <c r="F165" s="65"/>
      <c r="G165" s="65">
        <v>4</v>
      </c>
      <c r="H165" s="65"/>
      <c r="I165" s="65"/>
      <c r="J165" s="65"/>
      <c r="K165" s="65"/>
      <c r="L165" s="65"/>
      <c r="M165" s="65"/>
      <c r="N165" s="65"/>
      <c r="O165" s="65"/>
      <c r="P165" s="65">
        <v>3</v>
      </c>
      <c r="Q165" s="65"/>
      <c r="R165" s="65">
        <v>3</v>
      </c>
      <c r="S165" s="65">
        <v>8</v>
      </c>
      <c r="T165" s="65"/>
      <c r="U165" s="65"/>
      <c r="V165" s="65"/>
      <c r="W165" s="65"/>
      <c r="X165" s="65"/>
      <c r="Y165" s="65"/>
      <c r="Z165" s="65"/>
      <c r="AA165" s="65">
        <v>5</v>
      </c>
      <c r="AB165" s="65"/>
      <c r="AC165" s="65"/>
      <c r="AD165" s="65"/>
      <c r="AE165" s="65"/>
      <c r="AF165" s="65"/>
      <c r="AG165" s="65"/>
      <c r="AH165" s="65"/>
      <c r="AI165" s="65"/>
    </row>
    <row r="166" spans="2:35" ht="14.25">
      <c r="B166" s="105">
        <v>3040</v>
      </c>
      <c r="C166" s="55" t="s">
        <v>585</v>
      </c>
      <c r="D166" s="43">
        <f t="shared" si="21"/>
        <v>104</v>
      </c>
      <c r="E166" s="149">
        <f t="shared" si="22"/>
        <v>7</v>
      </c>
      <c r="F166" s="65">
        <v>1</v>
      </c>
      <c r="G166" s="65"/>
      <c r="H166" s="65">
        <v>1</v>
      </c>
      <c r="I166" s="65">
        <v>1</v>
      </c>
      <c r="J166" s="65"/>
      <c r="K166" s="65">
        <v>1</v>
      </c>
      <c r="L166" s="65"/>
      <c r="M166" s="65"/>
      <c r="N166" s="65"/>
      <c r="O166" s="65">
        <v>84</v>
      </c>
      <c r="P166" s="65">
        <v>5</v>
      </c>
      <c r="Q166" s="65"/>
      <c r="R166" s="65"/>
      <c r="S166" s="65"/>
      <c r="T166" s="65"/>
      <c r="U166" s="65"/>
      <c r="V166" s="65"/>
      <c r="W166" s="65"/>
      <c r="X166" s="65"/>
      <c r="Y166" s="65"/>
      <c r="Z166" s="65"/>
      <c r="AA166" s="65"/>
      <c r="AB166" s="65">
        <v>11</v>
      </c>
      <c r="AC166" s="65"/>
      <c r="AD166" s="65"/>
      <c r="AE166" s="65"/>
      <c r="AF166" s="65"/>
      <c r="AG166" s="65"/>
      <c r="AH166" s="65"/>
      <c r="AI166" s="65"/>
    </row>
    <row r="167" spans="2:35" ht="14.25">
      <c r="B167" s="105">
        <v>3063</v>
      </c>
      <c r="C167" s="55" t="s">
        <v>586</v>
      </c>
      <c r="D167" s="43">
        <f t="shared" si="21"/>
        <v>56</v>
      </c>
      <c r="E167" s="149">
        <f t="shared" si="22"/>
        <v>6</v>
      </c>
      <c r="F167" s="65"/>
      <c r="G167" s="65"/>
      <c r="H167" s="65"/>
      <c r="I167" s="65"/>
      <c r="J167" s="65"/>
      <c r="K167" s="65"/>
      <c r="L167" s="65"/>
      <c r="M167" s="65"/>
      <c r="N167" s="65"/>
      <c r="O167" s="65">
        <v>19</v>
      </c>
      <c r="P167" s="65">
        <v>19</v>
      </c>
      <c r="Q167" s="65"/>
      <c r="R167" s="65"/>
      <c r="S167" s="65">
        <v>1</v>
      </c>
      <c r="T167" s="65"/>
      <c r="U167" s="65"/>
      <c r="V167" s="65"/>
      <c r="W167" s="65"/>
      <c r="X167" s="65"/>
      <c r="Y167" s="65"/>
      <c r="Z167" s="65"/>
      <c r="AA167" s="65"/>
      <c r="AB167" s="65">
        <v>9</v>
      </c>
      <c r="AC167" s="65"/>
      <c r="AD167" s="65">
        <v>6</v>
      </c>
      <c r="AE167" s="65">
        <v>2</v>
      </c>
      <c r="AF167" s="65"/>
      <c r="AG167" s="65"/>
      <c r="AH167" s="65"/>
      <c r="AI167" s="65"/>
    </row>
    <row r="168" spans="2:35" ht="14.25">
      <c r="B168" s="105">
        <v>3065</v>
      </c>
      <c r="C168" s="55" t="s">
        <v>587</v>
      </c>
      <c r="D168" s="43">
        <f t="shared" si="21"/>
        <v>1</v>
      </c>
      <c r="E168" s="149">
        <f t="shared" si="22"/>
        <v>1</v>
      </c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>
        <v>1</v>
      </c>
      <c r="Q168" s="65"/>
      <c r="R168" s="65"/>
      <c r="S168" s="65"/>
      <c r="T168" s="65"/>
      <c r="U168" s="65"/>
      <c r="V168" s="65"/>
      <c r="W168" s="65"/>
      <c r="X168" s="65"/>
      <c r="Y168" s="65"/>
      <c r="Z168" s="65"/>
      <c r="AA168" s="65"/>
      <c r="AB168" s="65"/>
      <c r="AC168" s="65"/>
      <c r="AD168" s="65"/>
      <c r="AE168" s="65"/>
      <c r="AF168" s="65"/>
      <c r="AG168" s="65"/>
      <c r="AH168" s="65"/>
      <c r="AI168" s="65"/>
    </row>
    <row r="169" spans="2:35" ht="14.25">
      <c r="B169" s="105">
        <v>3082</v>
      </c>
      <c r="C169" s="55" t="s">
        <v>588</v>
      </c>
      <c r="D169" s="43">
        <f t="shared" si="21"/>
        <v>6</v>
      </c>
      <c r="E169" s="149">
        <f t="shared" si="22"/>
        <v>3</v>
      </c>
      <c r="F169" s="65"/>
      <c r="G169" s="65"/>
      <c r="H169" s="65"/>
      <c r="I169" s="65"/>
      <c r="J169" s="65"/>
      <c r="K169" s="65"/>
      <c r="L169" s="65"/>
      <c r="M169" s="65"/>
      <c r="N169" s="65"/>
      <c r="O169" s="65">
        <v>3</v>
      </c>
      <c r="P169" s="65">
        <v>1</v>
      </c>
      <c r="Q169" s="65"/>
      <c r="R169" s="65"/>
      <c r="S169" s="65"/>
      <c r="T169" s="65"/>
      <c r="U169" s="65"/>
      <c r="V169" s="65"/>
      <c r="W169" s="65"/>
      <c r="X169" s="65"/>
      <c r="Y169" s="65"/>
      <c r="Z169" s="65"/>
      <c r="AA169" s="65"/>
      <c r="AB169" s="65"/>
      <c r="AC169" s="65"/>
      <c r="AD169" s="65">
        <v>2</v>
      </c>
      <c r="AE169" s="65"/>
      <c r="AF169" s="65"/>
      <c r="AG169" s="65"/>
      <c r="AH169" s="65"/>
      <c r="AI169" s="65"/>
    </row>
    <row r="170" spans="2:35" ht="14.25">
      <c r="B170" s="105">
        <v>3084</v>
      </c>
      <c r="C170" s="55" t="s">
        <v>589</v>
      </c>
      <c r="D170" s="43">
        <f t="shared" si="21"/>
        <v>107</v>
      </c>
      <c r="E170" s="149">
        <f t="shared" si="22"/>
        <v>7</v>
      </c>
      <c r="F170" s="65"/>
      <c r="G170" s="65">
        <v>4</v>
      </c>
      <c r="H170" s="65"/>
      <c r="I170" s="65"/>
      <c r="J170" s="65"/>
      <c r="K170" s="65"/>
      <c r="L170" s="65"/>
      <c r="M170" s="65"/>
      <c r="N170" s="65"/>
      <c r="O170" s="65">
        <v>6</v>
      </c>
      <c r="P170" s="65">
        <v>63</v>
      </c>
      <c r="Q170" s="65"/>
      <c r="R170" s="65">
        <v>1</v>
      </c>
      <c r="S170" s="65">
        <v>2</v>
      </c>
      <c r="T170" s="65"/>
      <c r="U170" s="65"/>
      <c r="V170" s="65"/>
      <c r="W170" s="65"/>
      <c r="X170" s="65"/>
      <c r="Y170" s="65"/>
      <c r="Z170" s="65"/>
      <c r="AA170" s="65">
        <v>29</v>
      </c>
      <c r="AB170" s="65"/>
      <c r="AC170" s="65">
        <v>2</v>
      </c>
      <c r="AD170" s="65"/>
      <c r="AE170" s="65"/>
      <c r="AF170" s="65"/>
      <c r="AG170" s="65"/>
      <c r="AH170" s="65"/>
      <c r="AI170" s="65"/>
    </row>
    <row r="171" spans="2:35" ht="14.25">
      <c r="B171" s="105">
        <v>3091</v>
      </c>
      <c r="C171" s="55" t="s">
        <v>590</v>
      </c>
      <c r="D171" s="43">
        <f t="shared" si="21"/>
        <v>158</v>
      </c>
      <c r="E171" s="149">
        <f t="shared" si="22"/>
        <v>8</v>
      </c>
      <c r="F171" s="65"/>
      <c r="G171" s="65">
        <v>4</v>
      </c>
      <c r="H171" s="65"/>
      <c r="I171" s="65"/>
      <c r="J171" s="65"/>
      <c r="K171" s="65"/>
      <c r="L171" s="65"/>
      <c r="M171" s="65"/>
      <c r="N171" s="65"/>
      <c r="O171" s="65">
        <v>13</v>
      </c>
      <c r="P171" s="65">
        <v>92</v>
      </c>
      <c r="Q171" s="65"/>
      <c r="R171" s="65">
        <v>3</v>
      </c>
      <c r="S171" s="65">
        <v>1</v>
      </c>
      <c r="T171" s="65"/>
      <c r="U171" s="65"/>
      <c r="V171" s="65"/>
      <c r="W171" s="65"/>
      <c r="X171" s="65"/>
      <c r="Y171" s="65"/>
      <c r="Z171" s="65"/>
      <c r="AA171" s="65">
        <v>37</v>
      </c>
      <c r="AB171" s="65">
        <v>5</v>
      </c>
      <c r="AC171" s="65"/>
      <c r="AD171" s="65"/>
      <c r="AE171" s="65"/>
      <c r="AF171" s="65">
        <v>3</v>
      </c>
      <c r="AG171" s="65"/>
      <c r="AH171" s="65"/>
      <c r="AI171" s="65"/>
    </row>
    <row r="172" spans="2:35" ht="14.25">
      <c r="B172" s="105">
        <v>3103</v>
      </c>
      <c r="C172" s="55" t="s">
        <v>591</v>
      </c>
      <c r="D172" s="43">
        <f t="shared" si="21"/>
        <v>385</v>
      </c>
      <c r="E172" s="149">
        <f t="shared" si="22"/>
        <v>13</v>
      </c>
      <c r="F172" s="65">
        <v>1</v>
      </c>
      <c r="G172" s="65">
        <v>4</v>
      </c>
      <c r="H172" s="65">
        <v>1</v>
      </c>
      <c r="I172" s="65"/>
      <c r="J172" s="65"/>
      <c r="K172" s="65"/>
      <c r="L172" s="65">
        <v>2</v>
      </c>
      <c r="M172" s="65"/>
      <c r="N172" s="65"/>
      <c r="O172" s="65">
        <v>7</v>
      </c>
      <c r="P172" s="65">
        <v>337</v>
      </c>
      <c r="Q172" s="65"/>
      <c r="R172" s="65">
        <v>1</v>
      </c>
      <c r="S172" s="65">
        <v>1</v>
      </c>
      <c r="T172" s="65"/>
      <c r="U172" s="65"/>
      <c r="V172" s="65">
        <v>2</v>
      </c>
      <c r="W172" s="65"/>
      <c r="X172" s="65"/>
      <c r="Y172" s="65"/>
      <c r="Z172" s="65"/>
      <c r="AA172" s="65">
        <v>24</v>
      </c>
      <c r="AB172" s="65">
        <v>2</v>
      </c>
      <c r="AC172" s="65"/>
      <c r="AD172" s="65"/>
      <c r="AE172" s="65"/>
      <c r="AF172" s="65">
        <v>2</v>
      </c>
      <c r="AG172" s="65"/>
      <c r="AH172" s="65"/>
      <c r="AI172" s="65">
        <v>1</v>
      </c>
    </row>
    <row r="173" spans="2:35" ht="14.25">
      <c r="B173" s="105">
        <v>3105</v>
      </c>
      <c r="C173" s="55" t="s">
        <v>592</v>
      </c>
      <c r="D173" s="43">
        <f t="shared" si="21"/>
        <v>172</v>
      </c>
      <c r="E173" s="149">
        <f t="shared" si="22"/>
        <v>8</v>
      </c>
      <c r="F173" s="65"/>
      <c r="G173" s="65">
        <v>2</v>
      </c>
      <c r="H173" s="65">
        <v>2</v>
      </c>
      <c r="I173" s="65"/>
      <c r="J173" s="65"/>
      <c r="K173" s="65">
        <v>2</v>
      </c>
      <c r="L173" s="65"/>
      <c r="M173" s="65">
        <v>1</v>
      </c>
      <c r="N173" s="65"/>
      <c r="O173" s="65">
        <v>5</v>
      </c>
      <c r="P173" s="65">
        <v>35</v>
      </c>
      <c r="Q173" s="65"/>
      <c r="R173" s="65"/>
      <c r="S173" s="65">
        <v>4</v>
      </c>
      <c r="T173" s="65"/>
      <c r="U173" s="65"/>
      <c r="V173" s="65"/>
      <c r="W173" s="65"/>
      <c r="X173" s="65"/>
      <c r="Y173" s="65"/>
      <c r="Z173" s="65"/>
      <c r="AA173" s="65">
        <v>121</v>
      </c>
      <c r="AB173" s="65"/>
      <c r="AC173" s="65"/>
      <c r="AD173" s="65"/>
      <c r="AE173" s="65"/>
      <c r="AF173" s="65"/>
      <c r="AG173" s="65"/>
      <c r="AH173" s="65"/>
      <c r="AI173" s="65"/>
    </row>
    <row r="174" spans="2:35" ht="14.25">
      <c r="B174" s="105">
        <v>3107</v>
      </c>
      <c r="C174" s="55" t="s">
        <v>593</v>
      </c>
      <c r="D174" s="43">
        <f t="shared" si="21"/>
        <v>6</v>
      </c>
      <c r="E174" s="149">
        <f t="shared" si="22"/>
        <v>6</v>
      </c>
      <c r="F174" s="65"/>
      <c r="G174" s="65"/>
      <c r="H174" s="65"/>
      <c r="I174" s="65"/>
      <c r="J174" s="65"/>
      <c r="K174" s="65"/>
      <c r="L174" s="65"/>
      <c r="M174" s="65"/>
      <c r="N174" s="65"/>
      <c r="O174" s="65">
        <v>1</v>
      </c>
      <c r="P174" s="65">
        <v>1</v>
      </c>
      <c r="Q174" s="65"/>
      <c r="R174" s="65">
        <v>1</v>
      </c>
      <c r="S174" s="65"/>
      <c r="T174" s="65"/>
      <c r="U174" s="65"/>
      <c r="V174" s="65">
        <v>1</v>
      </c>
      <c r="W174" s="65"/>
      <c r="X174" s="65"/>
      <c r="Y174" s="65"/>
      <c r="Z174" s="65"/>
      <c r="AA174" s="65">
        <v>1</v>
      </c>
      <c r="AB174" s="65"/>
      <c r="AC174" s="65"/>
      <c r="AD174" s="65"/>
      <c r="AE174" s="65"/>
      <c r="AF174" s="65"/>
      <c r="AG174" s="65"/>
      <c r="AH174" s="65"/>
      <c r="AI174" s="65">
        <v>1</v>
      </c>
    </row>
    <row r="175" spans="2:35" ht="14.25">
      <c r="B175" s="107">
        <v>3116</v>
      </c>
      <c r="C175" s="55" t="s">
        <v>594</v>
      </c>
      <c r="D175" s="43">
        <f t="shared" si="21"/>
        <v>35</v>
      </c>
      <c r="E175" s="149">
        <f t="shared" si="22"/>
        <v>6</v>
      </c>
      <c r="F175" s="65">
        <v>2</v>
      </c>
      <c r="G175" s="65"/>
      <c r="H175" s="65"/>
      <c r="I175" s="65"/>
      <c r="J175" s="65"/>
      <c r="K175" s="65"/>
      <c r="L175" s="65"/>
      <c r="M175" s="65"/>
      <c r="N175" s="65"/>
      <c r="O175" s="65">
        <v>18</v>
      </c>
      <c r="P175" s="65">
        <v>4</v>
      </c>
      <c r="Q175" s="65"/>
      <c r="R175" s="65"/>
      <c r="S175" s="65"/>
      <c r="T175" s="65"/>
      <c r="U175" s="65"/>
      <c r="V175" s="65"/>
      <c r="W175" s="65"/>
      <c r="X175" s="65"/>
      <c r="Y175" s="65"/>
      <c r="Z175" s="65"/>
      <c r="AA175" s="65">
        <v>2</v>
      </c>
      <c r="AB175" s="65">
        <v>7</v>
      </c>
      <c r="AC175" s="65"/>
      <c r="AD175" s="65"/>
      <c r="AE175" s="65">
        <v>2</v>
      </c>
      <c r="AF175" s="65"/>
      <c r="AG175" s="65"/>
      <c r="AH175" s="65"/>
      <c r="AI175" s="65"/>
    </row>
    <row r="176" spans="2:35" ht="14.25">
      <c r="B176" s="105">
        <v>3135</v>
      </c>
      <c r="C176" s="55" t="s">
        <v>595</v>
      </c>
      <c r="D176" s="43">
        <f t="shared" si="21"/>
        <v>83</v>
      </c>
      <c r="E176" s="149">
        <f t="shared" si="22"/>
        <v>9</v>
      </c>
      <c r="F176" s="65"/>
      <c r="G176" s="65">
        <v>1</v>
      </c>
      <c r="H176" s="65"/>
      <c r="I176" s="65"/>
      <c r="J176" s="65"/>
      <c r="K176" s="65">
        <v>1</v>
      </c>
      <c r="L176" s="65"/>
      <c r="M176" s="65"/>
      <c r="N176" s="65"/>
      <c r="O176" s="65">
        <v>23</v>
      </c>
      <c r="P176" s="65">
        <v>32</v>
      </c>
      <c r="Q176" s="65"/>
      <c r="R176" s="65">
        <v>3</v>
      </c>
      <c r="S176" s="65"/>
      <c r="T176" s="65"/>
      <c r="U176" s="65"/>
      <c r="V176" s="65"/>
      <c r="W176" s="65"/>
      <c r="X176" s="65"/>
      <c r="Y176" s="65"/>
      <c r="Z176" s="65"/>
      <c r="AA176" s="65">
        <v>15</v>
      </c>
      <c r="AB176" s="65"/>
      <c r="AC176" s="65"/>
      <c r="AD176" s="65"/>
      <c r="AE176" s="65">
        <v>2</v>
      </c>
      <c r="AF176" s="65">
        <v>2</v>
      </c>
      <c r="AG176" s="65"/>
      <c r="AH176" s="65"/>
      <c r="AI176" s="65">
        <v>4</v>
      </c>
    </row>
    <row r="177" spans="2:35" ht="14.25">
      <c r="B177" s="105">
        <v>3139</v>
      </c>
      <c r="C177" s="55" t="s">
        <v>596</v>
      </c>
      <c r="D177" s="43">
        <f t="shared" si="21"/>
        <v>100</v>
      </c>
      <c r="E177" s="149">
        <f t="shared" si="22"/>
        <v>6</v>
      </c>
      <c r="F177" s="65"/>
      <c r="G177" s="65"/>
      <c r="H177" s="65"/>
      <c r="I177" s="65"/>
      <c r="J177" s="65"/>
      <c r="K177" s="65"/>
      <c r="L177" s="65">
        <v>2</v>
      </c>
      <c r="M177" s="65"/>
      <c r="N177" s="65"/>
      <c r="O177" s="65">
        <v>41</v>
      </c>
      <c r="P177" s="65">
        <v>10</v>
      </c>
      <c r="Q177" s="65"/>
      <c r="R177" s="65"/>
      <c r="S177" s="65"/>
      <c r="T177" s="65"/>
      <c r="U177" s="65"/>
      <c r="V177" s="65"/>
      <c r="W177" s="65"/>
      <c r="X177" s="65"/>
      <c r="Y177" s="65"/>
      <c r="Z177" s="65"/>
      <c r="AA177" s="65"/>
      <c r="AB177" s="65">
        <v>20</v>
      </c>
      <c r="AC177" s="65"/>
      <c r="AD177" s="65">
        <v>23</v>
      </c>
      <c r="AE177" s="65">
        <v>4</v>
      </c>
      <c r="AF177" s="65"/>
      <c r="AG177" s="65"/>
      <c r="AH177" s="65"/>
      <c r="AI177" s="65"/>
    </row>
    <row r="178" spans="2:35" ht="14.25">
      <c r="B178" s="105">
        <v>3140</v>
      </c>
      <c r="C178" s="55" t="s">
        <v>597</v>
      </c>
      <c r="D178" s="43">
        <f t="shared" si="21"/>
        <v>272</v>
      </c>
      <c r="E178" s="149">
        <f t="shared" si="22"/>
        <v>10</v>
      </c>
      <c r="F178" s="65"/>
      <c r="G178" s="65">
        <v>13</v>
      </c>
      <c r="H178" s="65"/>
      <c r="I178" s="65"/>
      <c r="J178" s="65">
        <v>2</v>
      </c>
      <c r="K178" s="65"/>
      <c r="L178" s="65">
        <v>1</v>
      </c>
      <c r="M178" s="65"/>
      <c r="N178" s="65"/>
      <c r="O178" s="65">
        <v>27</v>
      </c>
      <c r="P178" s="65">
        <v>105</v>
      </c>
      <c r="Q178" s="65"/>
      <c r="R178" s="65">
        <v>15</v>
      </c>
      <c r="S178" s="65">
        <v>15</v>
      </c>
      <c r="T178" s="65"/>
      <c r="U178" s="65"/>
      <c r="V178" s="65"/>
      <c r="W178" s="65"/>
      <c r="X178" s="65"/>
      <c r="Y178" s="65"/>
      <c r="Z178" s="65"/>
      <c r="AA178" s="65">
        <v>91</v>
      </c>
      <c r="AB178" s="65">
        <v>1</v>
      </c>
      <c r="AC178" s="65"/>
      <c r="AD178" s="65"/>
      <c r="AE178" s="65">
        <v>2</v>
      </c>
      <c r="AF178" s="65"/>
      <c r="AG178" s="65"/>
      <c r="AH178" s="65"/>
      <c r="AI178" s="65"/>
    </row>
    <row r="179" spans="2:35" ht="14.25">
      <c r="B179" s="105">
        <v>3143</v>
      </c>
      <c r="C179" s="55" t="s">
        <v>598</v>
      </c>
      <c r="D179" s="43">
        <f t="shared" si="21"/>
        <v>111</v>
      </c>
      <c r="E179" s="149">
        <f t="shared" si="22"/>
        <v>11</v>
      </c>
      <c r="F179" s="65"/>
      <c r="G179" s="65"/>
      <c r="H179" s="65">
        <v>1</v>
      </c>
      <c r="I179" s="65"/>
      <c r="J179" s="65"/>
      <c r="K179" s="65">
        <v>1</v>
      </c>
      <c r="L179" s="65"/>
      <c r="M179" s="65"/>
      <c r="N179" s="65"/>
      <c r="O179" s="65">
        <v>32</v>
      </c>
      <c r="P179" s="65">
        <v>49</v>
      </c>
      <c r="Q179" s="65"/>
      <c r="R179" s="65">
        <v>4</v>
      </c>
      <c r="S179" s="65">
        <v>2</v>
      </c>
      <c r="T179" s="65"/>
      <c r="U179" s="65"/>
      <c r="V179" s="65">
        <v>3</v>
      </c>
      <c r="W179" s="65"/>
      <c r="X179" s="65"/>
      <c r="Y179" s="65"/>
      <c r="Z179" s="65"/>
      <c r="AA179" s="65">
        <v>5</v>
      </c>
      <c r="AB179" s="65">
        <v>10</v>
      </c>
      <c r="AC179" s="65"/>
      <c r="AD179" s="65"/>
      <c r="AE179" s="65">
        <v>2</v>
      </c>
      <c r="AF179" s="65">
        <v>2</v>
      </c>
      <c r="AG179" s="65"/>
      <c r="AH179" s="65"/>
      <c r="AI179" s="65"/>
    </row>
    <row r="180" spans="2:35" ht="14.25">
      <c r="B180" s="105">
        <v>3149</v>
      </c>
      <c r="C180" s="55" t="s">
        <v>599</v>
      </c>
      <c r="D180" s="43">
        <f t="shared" si="21"/>
        <v>98</v>
      </c>
      <c r="E180" s="149">
        <f t="shared" si="22"/>
        <v>7</v>
      </c>
      <c r="F180" s="65"/>
      <c r="G180" s="65">
        <v>2</v>
      </c>
      <c r="H180" s="65"/>
      <c r="I180" s="65"/>
      <c r="J180" s="65"/>
      <c r="K180" s="65"/>
      <c r="L180" s="65">
        <v>4</v>
      </c>
      <c r="M180" s="65"/>
      <c r="N180" s="65"/>
      <c r="O180" s="65">
        <v>27</v>
      </c>
      <c r="P180" s="65">
        <v>29</v>
      </c>
      <c r="Q180" s="65"/>
      <c r="R180" s="65"/>
      <c r="S180" s="65"/>
      <c r="T180" s="65"/>
      <c r="U180" s="65">
        <v>2</v>
      </c>
      <c r="V180" s="65">
        <v>1</v>
      </c>
      <c r="W180" s="65"/>
      <c r="X180" s="65"/>
      <c r="Y180" s="65"/>
      <c r="Z180" s="65"/>
      <c r="AA180" s="65"/>
      <c r="AB180" s="65">
        <v>33</v>
      </c>
      <c r="AC180" s="65"/>
      <c r="AD180" s="65"/>
      <c r="AE180" s="65"/>
      <c r="AF180" s="65"/>
      <c r="AG180" s="65"/>
      <c r="AH180" s="65"/>
      <c r="AI180" s="65"/>
    </row>
    <row r="181" spans="2:35" ht="14.25">
      <c r="B181" s="105">
        <v>3150</v>
      </c>
      <c r="C181" s="55" t="s">
        <v>600</v>
      </c>
      <c r="D181" s="43">
        <f t="shared" si="21"/>
        <v>180</v>
      </c>
      <c r="E181" s="149">
        <f t="shared" si="22"/>
        <v>9</v>
      </c>
      <c r="F181" s="65"/>
      <c r="G181" s="65"/>
      <c r="H181" s="65">
        <v>2</v>
      </c>
      <c r="I181" s="65"/>
      <c r="J181" s="65">
        <v>2</v>
      </c>
      <c r="K181" s="65">
        <v>1</v>
      </c>
      <c r="L181" s="65">
        <v>7</v>
      </c>
      <c r="M181" s="65"/>
      <c r="N181" s="65"/>
      <c r="O181" s="65">
        <v>30</v>
      </c>
      <c r="P181" s="65">
        <v>40</v>
      </c>
      <c r="Q181" s="65"/>
      <c r="R181" s="65">
        <v>2</v>
      </c>
      <c r="S181" s="65"/>
      <c r="T181" s="65"/>
      <c r="U181" s="65"/>
      <c r="V181" s="65"/>
      <c r="W181" s="65"/>
      <c r="X181" s="65"/>
      <c r="Y181" s="65"/>
      <c r="Z181" s="65"/>
      <c r="AA181" s="65"/>
      <c r="AB181" s="65">
        <v>94</v>
      </c>
      <c r="AC181" s="65"/>
      <c r="AD181" s="65">
        <v>2</v>
      </c>
      <c r="AE181" s="65"/>
      <c r="AF181" s="65"/>
      <c r="AG181" s="65"/>
      <c r="AH181" s="65"/>
      <c r="AI181" s="65"/>
    </row>
    <row r="182" spans="2:35" ht="14.25">
      <c r="B182" s="105">
        <v>3159</v>
      </c>
      <c r="C182" s="55" t="s">
        <v>601</v>
      </c>
      <c r="D182" s="43">
        <f t="shared" si="21"/>
        <v>11</v>
      </c>
      <c r="E182" s="149">
        <f t="shared" si="22"/>
        <v>2</v>
      </c>
      <c r="F182" s="65"/>
      <c r="G182" s="65"/>
      <c r="H182" s="65"/>
      <c r="I182" s="65"/>
      <c r="J182" s="65"/>
      <c r="K182" s="65"/>
      <c r="L182" s="65"/>
      <c r="M182" s="65"/>
      <c r="N182" s="65"/>
      <c r="O182" s="65">
        <v>9</v>
      </c>
      <c r="P182" s="65">
        <v>2</v>
      </c>
      <c r="Q182" s="65"/>
      <c r="R182" s="65"/>
      <c r="S182" s="65"/>
      <c r="T182" s="65"/>
      <c r="U182" s="65"/>
      <c r="V182" s="65"/>
      <c r="W182" s="65"/>
      <c r="X182" s="65"/>
      <c r="Y182" s="65"/>
      <c r="Z182" s="65"/>
      <c r="AA182" s="65"/>
      <c r="AB182" s="65"/>
      <c r="AC182" s="65"/>
      <c r="AD182" s="65"/>
      <c r="AE182" s="65"/>
      <c r="AF182" s="65"/>
      <c r="AG182" s="65"/>
      <c r="AH182" s="65"/>
      <c r="AI182" s="65"/>
    </row>
    <row r="183" spans="2:35" ht="14.25">
      <c r="B183" s="105">
        <v>3163</v>
      </c>
      <c r="C183" s="55" t="s">
        <v>602</v>
      </c>
      <c r="D183" s="43">
        <f t="shared" si="21"/>
        <v>286</v>
      </c>
      <c r="E183" s="149">
        <f t="shared" si="22"/>
        <v>15</v>
      </c>
      <c r="F183" s="65">
        <v>2</v>
      </c>
      <c r="G183" s="65">
        <v>9</v>
      </c>
      <c r="H183" s="65">
        <v>3</v>
      </c>
      <c r="I183" s="65">
        <v>1</v>
      </c>
      <c r="J183" s="65"/>
      <c r="K183" s="65">
        <v>3</v>
      </c>
      <c r="L183" s="65"/>
      <c r="M183" s="65"/>
      <c r="N183" s="65"/>
      <c r="O183" s="65">
        <v>45</v>
      </c>
      <c r="P183" s="65">
        <v>121</v>
      </c>
      <c r="Q183" s="65"/>
      <c r="R183" s="65">
        <v>13</v>
      </c>
      <c r="S183" s="65">
        <v>10</v>
      </c>
      <c r="T183" s="65"/>
      <c r="U183" s="65"/>
      <c r="V183" s="65">
        <v>1</v>
      </c>
      <c r="W183" s="65"/>
      <c r="X183" s="65"/>
      <c r="Y183" s="65"/>
      <c r="Z183" s="65"/>
      <c r="AA183" s="65">
        <v>66</v>
      </c>
      <c r="AB183" s="65">
        <v>3</v>
      </c>
      <c r="AC183" s="65"/>
      <c r="AD183" s="65">
        <v>3</v>
      </c>
      <c r="AE183" s="65">
        <v>4</v>
      </c>
      <c r="AF183" s="65"/>
      <c r="AG183" s="65">
        <v>2</v>
      </c>
      <c r="AH183" s="65"/>
      <c r="AI183" s="65"/>
    </row>
    <row r="184" spans="2:35" ht="14.25">
      <c r="B184" s="105">
        <v>3182</v>
      </c>
      <c r="C184" s="55" t="s">
        <v>603</v>
      </c>
      <c r="D184" s="43">
        <f t="shared" si="21"/>
        <v>33</v>
      </c>
      <c r="E184" s="149">
        <f t="shared" si="22"/>
        <v>6</v>
      </c>
      <c r="F184" s="65"/>
      <c r="G184" s="65"/>
      <c r="H184" s="65"/>
      <c r="I184" s="65"/>
      <c r="J184" s="65"/>
      <c r="K184" s="65"/>
      <c r="L184" s="65">
        <v>2</v>
      </c>
      <c r="M184" s="65"/>
      <c r="N184" s="65"/>
      <c r="O184" s="65">
        <v>13</v>
      </c>
      <c r="P184" s="65">
        <v>4</v>
      </c>
      <c r="Q184" s="65"/>
      <c r="R184" s="65"/>
      <c r="S184" s="65"/>
      <c r="T184" s="65"/>
      <c r="U184" s="65"/>
      <c r="V184" s="65">
        <v>1</v>
      </c>
      <c r="W184" s="65"/>
      <c r="X184" s="65"/>
      <c r="Y184" s="65"/>
      <c r="Z184" s="65"/>
      <c r="AA184" s="65">
        <v>1</v>
      </c>
      <c r="AB184" s="65">
        <v>12</v>
      </c>
      <c r="AC184" s="65"/>
      <c r="AD184" s="65"/>
      <c r="AE184" s="65"/>
      <c r="AF184" s="65"/>
      <c r="AG184" s="65"/>
      <c r="AH184" s="65"/>
      <c r="AI184" s="65"/>
    </row>
    <row r="185" spans="2:35" ht="14.25">
      <c r="B185" s="105">
        <v>3196</v>
      </c>
      <c r="C185" s="55" t="s">
        <v>604</v>
      </c>
      <c r="D185" s="43">
        <f t="shared" si="21"/>
        <v>103</v>
      </c>
      <c r="E185" s="149">
        <f t="shared" si="22"/>
        <v>7</v>
      </c>
      <c r="F185" s="65"/>
      <c r="G185" s="65">
        <v>1</v>
      </c>
      <c r="H185" s="65"/>
      <c r="I185" s="65"/>
      <c r="J185" s="65"/>
      <c r="K185" s="65">
        <v>1</v>
      </c>
      <c r="L185" s="65"/>
      <c r="M185" s="65"/>
      <c r="N185" s="65"/>
      <c r="O185" s="65">
        <v>14</v>
      </c>
      <c r="P185" s="65">
        <v>55</v>
      </c>
      <c r="Q185" s="65"/>
      <c r="R185" s="65">
        <v>3</v>
      </c>
      <c r="S185" s="65">
        <v>2</v>
      </c>
      <c r="T185" s="65"/>
      <c r="U185" s="65"/>
      <c r="V185" s="65"/>
      <c r="W185" s="65"/>
      <c r="X185" s="65"/>
      <c r="Y185" s="65"/>
      <c r="Z185" s="65"/>
      <c r="AA185" s="65">
        <v>27</v>
      </c>
      <c r="AB185" s="65"/>
      <c r="AC185" s="65"/>
      <c r="AD185" s="65"/>
      <c r="AE185" s="65"/>
      <c r="AF185" s="65"/>
      <c r="AG185" s="65"/>
      <c r="AH185" s="65"/>
      <c r="AI185" s="65"/>
    </row>
    <row r="186" spans="2:35" ht="14.25">
      <c r="B186" s="105">
        <v>3200</v>
      </c>
      <c r="C186" s="55" t="s">
        <v>605</v>
      </c>
      <c r="D186" s="43">
        <f t="shared" si="21"/>
        <v>33</v>
      </c>
      <c r="E186" s="149">
        <f t="shared" si="22"/>
        <v>7</v>
      </c>
      <c r="F186" s="65"/>
      <c r="G186" s="65"/>
      <c r="H186" s="65"/>
      <c r="I186" s="65"/>
      <c r="J186" s="65"/>
      <c r="K186" s="65"/>
      <c r="L186" s="65">
        <v>2</v>
      </c>
      <c r="M186" s="65"/>
      <c r="N186" s="65"/>
      <c r="O186" s="65">
        <v>16</v>
      </c>
      <c r="P186" s="65">
        <v>11</v>
      </c>
      <c r="Q186" s="65"/>
      <c r="R186" s="65">
        <v>1</v>
      </c>
      <c r="S186" s="65"/>
      <c r="T186" s="65"/>
      <c r="U186" s="65"/>
      <c r="V186" s="65"/>
      <c r="W186" s="65"/>
      <c r="X186" s="65"/>
      <c r="Y186" s="65"/>
      <c r="Z186" s="65"/>
      <c r="AA186" s="65">
        <v>1</v>
      </c>
      <c r="AB186" s="65">
        <v>1</v>
      </c>
      <c r="AC186" s="65"/>
      <c r="AD186" s="65">
        <v>1</v>
      </c>
      <c r="AE186" s="65"/>
      <c r="AF186" s="65"/>
      <c r="AG186" s="65"/>
      <c r="AH186" s="65"/>
      <c r="AI186" s="65"/>
    </row>
    <row r="187" spans="2:35" ht="14.25">
      <c r="B187" s="105">
        <v>3201</v>
      </c>
      <c r="C187" s="55" t="s">
        <v>606</v>
      </c>
      <c r="D187" s="43">
        <f t="shared" si="21"/>
        <v>10</v>
      </c>
      <c r="E187" s="149">
        <f t="shared" si="22"/>
        <v>2</v>
      </c>
      <c r="F187" s="65"/>
      <c r="G187" s="65"/>
      <c r="H187" s="65"/>
      <c r="I187" s="65"/>
      <c r="J187" s="65"/>
      <c r="K187" s="65"/>
      <c r="L187" s="65"/>
      <c r="M187" s="65"/>
      <c r="N187" s="65"/>
      <c r="O187" s="65">
        <v>3</v>
      </c>
      <c r="P187" s="65"/>
      <c r="Q187" s="65"/>
      <c r="R187" s="65"/>
      <c r="S187" s="65"/>
      <c r="T187" s="65"/>
      <c r="U187" s="65"/>
      <c r="V187" s="65"/>
      <c r="W187" s="65"/>
      <c r="X187" s="65"/>
      <c r="Y187" s="65"/>
      <c r="Z187" s="65"/>
      <c r="AA187" s="65"/>
      <c r="AB187" s="65">
        <v>7</v>
      </c>
      <c r="AC187" s="65"/>
      <c r="AD187" s="65"/>
      <c r="AE187" s="65"/>
      <c r="AF187" s="65"/>
      <c r="AG187" s="65"/>
      <c r="AH187" s="65"/>
      <c r="AI187" s="65"/>
    </row>
    <row r="188" spans="2:35" ht="14.25">
      <c r="B188" s="105">
        <v>3218</v>
      </c>
      <c r="C188" s="55" t="s">
        <v>607</v>
      </c>
      <c r="D188" s="43">
        <f t="shared" si="21"/>
        <v>13</v>
      </c>
      <c r="E188" s="149">
        <f t="shared" si="22"/>
        <v>5</v>
      </c>
      <c r="F188" s="65"/>
      <c r="G188" s="65"/>
      <c r="H188" s="65"/>
      <c r="I188" s="65"/>
      <c r="J188" s="65"/>
      <c r="K188" s="65"/>
      <c r="L188" s="65"/>
      <c r="M188" s="65"/>
      <c r="N188" s="65"/>
      <c r="O188" s="65">
        <v>6</v>
      </c>
      <c r="P188" s="65">
        <v>2</v>
      </c>
      <c r="Q188" s="65"/>
      <c r="R188" s="65"/>
      <c r="S188" s="65"/>
      <c r="T188" s="65"/>
      <c r="U188" s="65"/>
      <c r="V188" s="65">
        <v>1</v>
      </c>
      <c r="W188" s="65"/>
      <c r="X188" s="65"/>
      <c r="Y188" s="65"/>
      <c r="Z188" s="65"/>
      <c r="AA188" s="65"/>
      <c r="AB188" s="65">
        <v>2</v>
      </c>
      <c r="AC188" s="65"/>
      <c r="AD188" s="65"/>
      <c r="AE188" s="65"/>
      <c r="AF188" s="65">
        <v>2</v>
      </c>
      <c r="AG188" s="65"/>
      <c r="AH188" s="65"/>
      <c r="AI188" s="65"/>
    </row>
    <row r="189" spans="2:35" ht="14.25">
      <c r="B189" s="105">
        <v>3226</v>
      </c>
      <c r="C189" s="55" t="s">
        <v>608</v>
      </c>
      <c r="D189" s="43">
        <f t="shared" si="21"/>
        <v>84</v>
      </c>
      <c r="E189" s="149">
        <f t="shared" si="22"/>
        <v>12</v>
      </c>
      <c r="F189" s="65">
        <v>2</v>
      </c>
      <c r="G189" s="65"/>
      <c r="H189" s="65">
        <v>1</v>
      </c>
      <c r="I189" s="65"/>
      <c r="J189" s="65"/>
      <c r="K189" s="65"/>
      <c r="L189" s="65"/>
      <c r="M189" s="65"/>
      <c r="N189" s="65"/>
      <c r="O189" s="65">
        <v>32</v>
      </c>
      <c r="P189" s="65">
        <v>16</v>
      </c>
      <c r="Q189" s="65"/>
      <c r="R189" s="65">
        <v>6</v>
      </c>
      <c r="S189" s="65"/>
      <c r="T189" s="65"/>
      <c r="U189" s="65"/>
      <c r="V189" s="65">
        <v>1</v>
      </c>
      <c r="W189" s="65"/>
      <c r="X189" s="65"/>
      <c r="Y189" s="65"/>
      <c r="Z189" s="65"/>
      <c r="AA189" s="65">
        <v>2</v>
      </c>
      <c r="AB189" s="65">
        <v>8</v>
      </c>
      <c r="AC189" s="65">
        <v>3</v>
      </c>
      <c r="AD189" s="65">
        <v>9</v>
      </c>
      <c r="AE189" s="65"/>
      <c r="AF189" s="65">
        <v>2</v>
      </c>
      <c r="AG189" s="65"/>
      <c r="AH189" s="65"/>
      <c r="AI189" s="65">
        <v>2</v>
      </c>
    </row>
    <row r="190" spans="2:35" ht="14.25">
      <c r="B190" s="105">
        <v>3233</v>
      </c>
      <c r="C190" s="55" t="s">
        <v>609</v>
      </c>
      <c r="D190" s="43">
        <f t="shared" si="21"/>
        <v>208</v>
      </c>
      <c r="E190" s="149">
        <f t="shared" si="22"/>
        <v>16</v>
      </c>
      <c r="F190" s="65">
        <v>2</v>
      </c>
      <c r="G190" s="65">
        <v>13</v>
      </c>
      <c r="H190" s="65">
        <v>1</v>
      </c>
      <c r="I190" s="65">
        <v>2</v>
      </c>
      <c r="J190" s="65"/>
      <c r="K190" s="65">
        <v>2</v>
      </c>
      <c r="L190" s="65"/>
      <c r="M190" s="65">
        <v>2</v>
      </c>
      <c r="N190" s="65">
        <v>1</v>
      </c>
      <c r="O190" s="65">
        <v>12</v>
      </c>
      <c r="P190" s="65">
        <v>99</v>
      </c>
      <c r="Q190" s="65"/>
      <c r="R190" s="65">
        <v>12</v>
      </c>
      <c r="S190" s="65">
        <v>2</v>
      </c>
      <c r="T190" s="65"/>
      <c r="U190" s="65"/>
      <c r="V190" s="65"/>
      <c r="W190" s="65"/>
      <c r="X190" s="65"/>
      <c r="Y190" s="65"/>
      <c r="Z190" s="65"/>
      <c r="AA190" s="65">
        <v>55</v>
      </c>
      <c r="AB190" s="65">
        <v>1</v>
      </c>
      <c r="AC190" s="65"/>
      <c r="AD190" s="65"/>
      <c r="AE190" s="65">
        <v>1</v>
      </c>
      <c r="AF190" s="65">
        <v>1</v>
      </c>
      <c r="AG190" s="65"/>
      <c r="AH190" s="65"/>
      <c r="AI190" s="65">
        <v>2</v>
      </c>
    </row>
    <row r="191" spans="2:35" ht="14.25">
      <c r="B191" s="105">
        <v>3257</v>
      </c>
      <c r="C191" s="55" t="s">
        <v>610</v>
      </c>
      <c r="D191" s="43">
        <f aca="true" t="shared" si="23" ref="D191:D222">SUM(F191:AI191)</f>
        <v>2</v>
      </c>
      <c r="E191" s="149">
        <f aca="true" t="shared" si="24" ref="E191:E222">COUNT(F191:AI191)</f>
        <v>1</v>
      </c>
      <c r="F191" s="65"/>
      <c r="G191" s="65"/>
      <c r="H191" s="65"/>
      <c r="I191" s="65"/>
      <c r="J191" s="65"/>
      <c r="K191" s="65"/>
      <c r="L191" s="65"/>
      <c r="M191" s="65"/>
      <c r="N191" s="65"/>
      <c r="O191" s="65"/>
      <c r="P191" s="65">
        <v>2</v>
      </c>
      <c r="Q191" s="65"/>
      <c r="R191" s="65"/>
      <c r="S191" s="65"/>
      <c r="T191" s="65"/>
      <c r="U191" s="65"/>
      <c r="V191" s="65"/>
      <c r="W191" s="65"/>
      <c r="X191" s="65"/>
      <c r="Y191" s="65"/>
      <c r="Z191" s="65"/>
      <c r="AA191" s="65"/>
      <c r="AB191" s="65"/>
      <c r="AC191" s="65"/>
      <c r="AD191" s="65"/>
      <c r="AE191" s="65"/>
      <c r="AF191" s="65"/>
      <c r="AG191" s="65"/>
      <c r="AH191" s="65"/>
      <c r="AI191" s="65"/>
    </row>
    <row r="192" spans="2:35" ht="14.25">
      <c r="B192" s="105">
        <v>3261</v>
      </c>
      <c r="C192" s="55" t="s">
        <v>611</v>
      </c>
      <c r="D192" s="43">
        <f t="shared" si="23"/>
        <v>16</v>
      </c>
      <c r="E192" s="149">
        <f t="shared" si="24"/>
        <v>3</v>
      </c>
      <c r="F192" s="65"/>
      <c r="G192" s="65"/>
      <c r="H192" s="65"/>
      <c r="I192" s="65"/>
      <c r="J192" s="65"/>
      <c r="K192" s="65"/>
      <c r="L192" s="65"/>
      <c r="M192" s="65"/>
      <c r="N192" s="65"/>
      <c r="O192" s="65"/>
      <c r="P192" s="65">
        <v>11</v>
      </c>
      <c r="Q192" s="65"/>
      <c r="R192" s="65"/>
      <c r="S192" s="65">
        <v>1</v>
      </c>
      <c r="T192" s="65"/>
      <c r="U192" s="65"/>
      <c r="V192" s="65"/>
      <c r="W192" s="65"/>
      <c r="X192" s="65"/>
      <c r="Y192" s="65"/>
      <c r="Z192" s="65"/>
      <c r="AA192" s="65"/>
      <c r="AB192" s="65">
        <v>4</v>
      </c>
      <c r="AC192" s="65"/>
      <c r="AD192" s="65"/>
      <c r="AE192" s="65"/>
      <c r="AF192" s="65"/>
      <c r="AG192" s="65"/>
      <c r="AH192" s="65"/>
      <c r="AI192" s="65"/>
    </row>
    <row r="193" spans="2:35" ht="14.25">
      <c r="B193" s="105">
        <v>3278</v>
      </c>
      <c r="C193" s="55" t="s">
        <v>612</v>
      </c>
      <c r="D193" s="43">
        <f t="shared" si="23"/>
        <v>75</v>
      </c>
      <c r="E193" s="149">
        <f t="shared" si="24"/>
        <v>7</v>
      </c>
      <c r="F193" s="65"/>
      <c r="G193" s="65"/>
      <c r="H193" s="65"/>
      <c r="I193" s="65"/>
      <c r="J193" s="65"/>
      <c r="K193" s="65"/>
      <c r="L193" s="65">
        <v>5</v>
      </c>
      <c r="M193" s="65"/>
      <c r="N193" s="65"/>
      <c r="O193" s="65">
        <v>14</v>
      </c>
      <c r="P193" s="65">
        <v>41</v>
      </c>
      <c r="Q193" s="65"/>
      <c r="R193" s="65">
        <v>4</v>
      </c>
      <c r="S193" s="65">
        <v>6</v>
      </c>
      <c r="T193" s="65"/>
      <c r="U193" s="65"/>
      <c r="V193" s="65"/>
      <c r="W193" s="65"/>
      <c r="X193" s="65"/>
      <c r="Y193" s="65"/>
      <c r="Z193" s="65"/>
      <c r="AA193" s="65">
        <v>1</v>
      </c>
      <c r="AB193" s="65"/>
      <c r="AC193" s="65"/>
      <c r="AD193" s="65"/>
      <c r="AE193" s="65"/>
      <c r="AF193" s="65">
        <v>4</v>
      </c>
      <c r="AG193" s="65"/>
      <c r="AH193" s="65"/>
      <c r="AI193" s="65"/>
    </row>
    <row r="194" spans="2:35" ht="14.25">
      <c r="B194" s="105">
        <v>3282</v>
      </c>
      <c r="C194" s="55" t="s">
        <v>613</v>
      </c>
      <c r="D194" s="43">
        <f t="shared" si="23"/>
        <v>12</v>
      </c>
      <c r="E194" s="149">
        <f t="shared" si="24"/>
        <v>5</v>
      </c>
      <c r="F194" s="65"/>
      <c r="G194" s="65">
        <v>4</v>
      </c>
      <c r="H194" s="65">
        <v>1</v>
      </c>
      <c r="I194" s="65"/>
      <c r="J194" s="65"/>
      <c r="K194" s="65"/>
      <c r="L194" s="65"/>
      <c r="M194" s="65"/>
      <c r="N194" s="65"/>
      <c r="O194" s="65">
        <v>2</v>
      </c>
      <c r="P194" s="65">
        <v>4</v>
      </c>
      <c r="Q194" s="65"/>
      <c r="R194" s="65"/>
      <c r="S194" s="65">
        <v>1</v>
      </c>
      <c r="T194" s="65"/>
      <c r="U194" s="65"/>
      <c r="V194" s="65"/>
      <c r="W194" s="65"/>
      <c r="X194" s="65"/>
      <c r="Y194" s="65"/>
      <c r="Z194" s="65"/>
      <c r="AA194" s="65"/>
      <c r="AB194" s="65"/>
      <c r="AC194" s="65"/>
      <c r="AD194" s="65"/>
      <c r="AE194" s="65"/>
      <c r="AF194" s="65"/>
      <c r="AG194" s="65"/>
      <c r="AH194" s="65"/>
      <c r="AI194" s="65"/>
    </row>
    <row r="195" spans="2:35" ht="14.25">
      <c r="B195" s="105">
        <v>3294</v>
      </c>
      <c r="C195" s="55" t="s">
        <v>614</v>
      </c>
      <c r="D195" s="43">
        <f t="shared" si="23"/>
        <v>3</v>
      </c>
      <c r="E195" s="149">
        <f t="shared" si="24"/>
        <v>3</v>
      </c>
      <c r="F195" s="65"/>
      <c r="G195" s="65"/>
      <c r="H195" s="65"/>
      <c r="I195" s="65"/>
      <c r="J195" s="65"/>
      <c r="K195" s="65"/>
      <c r="L195" s="65"/>
      <c r="M195" s="65"/>
      <c r="N195" s="65"/>
      <c r="O195" s="65">
        <v>1</v>
      </c>
      <c r="P195" s="65"/>
      <c r="Q195" s="65"/>
      <c r="R195" s="65"/>
      <c r="S195" s="65"/>
      <c r="T195" s="65"/>
      <c r="U195" s="65"/>
      <c r="V195" s="65">
        <v>1</v>
      </c>
      <c r="W195" s="65"/>
      <c r="X195" s="65"/>
      <c r="Y195" s="65"/>
      <c r="Z195" s="65"/>
      <c r="AA195" s="65">
        <v>1</v>
      </c>
      <c r="AB195" s="65"/>
      <c r="AC195" s="65"/>
      <c r="AD195" s="65"/>
      <c r="AE195" s="65"/>
      <c r="AF195" s="65"/>
      <c r="AG195" s="65"/>
      <c r="AH195" s="65"/>
      <c r="AI195" s="65"/>
    </row>
    <row r="196" spans="2:35" ht="14.25">
      <c r="B196" s="105">
        <v>3304</v>
      </c>
      <c r="C196" s="55" t="s">
        <v>615</v>
      </c>
      <c r="D196" s="43">
        <f t="shared" si="23"/>
        <v>142</v>
      </c>
      <c r="E196" s="149">
        <f t="shared" si="24"/>
        <v>8</v>
      </c>
      <c r="F196" s="65"/>
      <c r="G196" s="65"/>
      <c r="H196" s="65"/>
      <c r="I196" s="65"/>
      <c r="J196" s="65"/>
      <c r="K196" s="65"/>
      <c r="L196" s="65"/>
      <c r="M196" s="65"/>
      <c r="N196" s="65"/>
      <c r="O196" s="65">
        <v>10</v>
      </c>
      <c r="P196" s="65">
        <v>100</v>
      </c>
      <c r="Q196" s="65"/>
      <c r="R196" s="65">
        <v>4</v>
      </c>
      <c r="S196" s="65">
        <v>1</v>
      </c>
      <c r="T196" s="65"/>
      <c r="U196" s="65"/>
      <c r="V196" s="65"/>
      <c r="W196" s="65"/>
      <c r="X196" s="65"/>
      <c r="Y196" s="65"/>
      <c r="Z196" s="65"/>
      <c r="AA196" s="65">
        <v>16</v>
      </c>
      <c r="AB196" s="65">
        <v>6</v>
      </c>
      <c r="AC196" s="65"/>
      <c r="AD196" s="65"/>
      <c r="AE196" s="65">
        <v>3</v>
      </c>
      <c r="AF196" s="65">
        <v>2</v>
      </c>
      <c r="AG196" s="65"/>
      <c r="AH196" s="65"/>
      <c r="AI196" s="65"/>
    </row>
    <row r="197" spans="2:35" ht="14.25">
      <c r="B197" s="105">
        <v>3313</v>
      </c>
      <c r="C197" s="55" t="s">
        <v>616</v>
      </c>
      <c r="D197" s="43">
        <f t="shared" si="23"/>
        <v>59</v>
      </c>
      <c r="E197" s="149">
        <f t="shared" si="24"/>
        <v>6</v>
      </c>
      <c r="F197" s="65"/>
      <c r="G197" s="65"/>
      <c r="H197" s="65"/>
      <c r="I197" s="65"/>
      <c r="J197" s="65"/>
      <c r="K197" s="65"/>
      <c r="L197" s="65">
        <v>1</v>
      </c>
      <c r="M197" s="65"/>
      <c r="N197" s="65"/>
      <c r="O197" s="65">
        <v>26</v>
      </c>
      <c r="P197" s="65">
        <v>14</v>
      </c>
      <c r="Q197" s="65"/>
      <c r="R197" s="65"/>
      <c r="S197" s="65"/>
      <c r="T197" s="65"/>
      <c r="U197" s="65"/>
      <c r="V197" s="65"/>
      <c r="W197" s="65"/>
      <c r="X197" s="65"/>
      <c r="Y197" s="65"/>
      <c r="Z197" s="65"/>
      <c r="AA197" s="65">
        <v>2</v>
      </c>
      <c r="AB197" s="65">
        <v>11</v>
      </c>
      <c r="AC197" s="65"/>
      <c r="AD197" s="65">
        <v>5</v>
      </c>
      <c r="AE197" s="65"/>
      <c r="AF197" s="65"/>
      <c r="AG197" s="65"/>
      <c r="AH197" s="65"/>
      <c r="AI197" s="65"/>
    </row>
    <row r="198" spans="2:35" ht="14.25">
      <c r="B198" s="105">
        <v>3320</v>
      </c>
      <c r="C198" s="55" t="s">
        <v>914</v>
      </c>
      <c r="D198" s="43">
        <f t="shared" si="23"/>
        <v>0</v>
      </c>
      <c r="E198" s="149">
        <f t="shared" si="24"/>
        <v>0</v>
      </c>
      <c r="F198" s="65"/>
      <c r="G198" s="65"/>
      <c r="H198" s="65"/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65"/>
      <c r="T198" s="65"/>
      <c r="U198" s="65"/>
      <c r="V198" s="65"/>
      <c r="W198" s="65"/>
      <c r="X198" s="65"/>
      <c r="Y198" s="65"/>
      <c r="Z198" s="65"/>
      <c r="AA198" s="65"/>
      <c r="AB198" s="65"/>
      <c r="AC198" s="65"/>
      <c r="AD198" s="65"/>
      <c r="AE198" s="65"/>
      <c r="AF198" s="65"/>
      <c r="AG198" s="65"/>
      <c r="AH198" s="65"/>
      <c r="AI198" s="65"/>
    </row>
    <row r="199" spans="2:35" ht="14.25">
      <c r="B199" s="105">
        <v>3331</v>
      </c>
      <c r="C199" s="55" t="s">
        <v>617</v>
      </c>
      <c r="D199" s="43">
        <f t="shared" si="23"/>
        <v>4</v>
      </c>
      <c r="E199" s="149">
        <f t="shared" si="24"/>
        <v>1</v>
      </c>
      <c r="F199" s="65"/>
      <c r="G199" s="65"/>
      <c r="H199" s="65"/>
      <c r="I199" s="65"/>
      <c r="J199" s="65"/>
      <c r="K199" s="65"/>
      <c r="L199" s="65"/>
      <c r="M199" s="65"/>
      <c r="N199" s="65"/>
      <c r="O199" s="65"/>
      <c r="P199" s="65">
        <v>4</v>
      </c>
      <c r="Q199" s="65"/>
      <c r="R199" s="65"/>
      <c r="S199" s="65"/>
      <c r="T199" s="65"/>
      <c r="U199" s="65"/>
      <c r="V199" s="65"/>
      <c r="W199" s="65"/>
      <c r="X199" s="65"/>
      <c r="Y199" s="65"/>
      <c r="Z199" s="65"/>
      <c r="AA199" s="65"/>
      <c r="AB199" s="65"/>
      <c r="AC199" s="65"/>
      <c r="AD199" s="65"/>
      <c r="AE199" s="65"/>
      <c r="AF199" s="65"/>
      <c r="AG199" s="65"/>
      <c r="AH199" s="65"/>
      <c r="AI199" s="65"/>
    </row>
    <row r="200" spans="2:35" ht="14.25">
      <c r="B200" s="105">
        <v>3376</v>
      </c>
      <c r="C200" s="55" t="s">
        <v>618</v>
      </c>
      <c r="D200" s="43">
        <f t="shared" si="23"/>
        <v>104</v>
      </c>
      <c r="E200" s="149">
        <f t="shared" si="24"/>
        <v>3</v>
      </c>
      <c r="F200" s="65"/>
      <c r="G200" s="65">
        <v>3</v>
      </c>
      <c r="H200" s="65"/>
      <c r="I200" s="65"/>
      <c r="J200" s="65"/>
      <c r="K200" s="65"/>
      <c r="L200" s="65"/>
      <c r="M200" s="65"/>
      <c r="N200" s="65"/>
      <c r="O200" s="65"/>
      <c r="P200" s="65">
        <v>95</v>
      </c>
      <c r="Q200" s="65"/>
      <c r="R200" s="65"/>
      <c r="S200" s="65"/>
      <c r="T200" s="65"/>
      <c r="U200" s="65"/>
      <c r="V200" s="65"/>
      <c r="W200" s="65"/>
      <c r="X200" s="65"/>
      <c r="Y200" s="65"/>
      <c r="Z200" s="65"/>
      <c r="AA200" s="65">
        <v>6</v>
      </c>
      <c r="AB200" s="65"/>
      <c r="AC200" s="65"/>
      <c r="AD200" s="65"/>
      <c r="AE200" s="65"/>
      <c r="AF200" s="65"/>
      <c r="AG200" s="65"/>
      <c r="AH200" s="65"/>
      <c r="AI200" s="65"/>
    </row>
    <row r="201" spans="2:35" ht="14.25">
      <c r="B201" s="105">
        <v>3379</v>
      </c>
      <c r="C201" s="55" t="s">
        <v>619</v>
      </c>
      <c r="D201" s="43">
        <f t="shared" si="23"/>
        <v>0</v>
      </c>
      <c r="E201" s="149">
        <f t="shared" si="24"/>
        <v>0</v>
      </c>
      <c r="F201" s="65"/>
      <c r="G201" s="65"/>
      <c r="H201" s="65"/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65"/>
      <c r="T201" s="65"/>
      <c r="U201" s="65"/>
      <c r="V201" s="65"/>
      <c r="W201" s="65"/>
      <c r="X201" s="65"/>
      <c r="Y201" s="65"/>
      <c r="Z201" s="65"/>
      <c r="AA201" s="65"/>
      <c r="AB201" s="65"/>
      <c r="AC201" s="65"/>
      <c r="AD201" s="65"/>
      <c r="AE201" s="65"/>
      <c r="AF201" s="65"/>
      <c r="AG201" s="65"/>
      <c r="AH201" s="65"/>
      <c r="AI201" s="65"/>
    </row>
    <row r="202" spans="2:35" ht="14.25">
      <c r="B202" s="105">
        <v>3383</v>
      </c>
      <c r="C202" s="55" t="s">
        <v>620</v>
      </c>
      <c r="D202" s="43">
        <f t="shared" si="23"/>
        <v>92</v>
      </c>
      <c r="E202" s="149">
        <f t="shared" si="24"/>
        <v>10</v>
      </c>
      <c r="F202" s="65"/>
      <c r="G202" s="65">
        <v>5</v>
      </c>
      <c r="H202" s="65">
        <v>3</v>
      </c>
      <c r="I202" s="65"/>
      <c r="J202" s="65"/>
      <c r="K202" s="65">
        <v>1</v>
      </c>
      <c r="L202" s="65"/>
      <c r="M202" s="65"/>
      <c r="N202" s="65"/>
      <c r="O202" s="65">
        <v>4</v>
      </c>
      <c r="P202" s="65">
        <v>27</v>
      </c>
      <c r="Q202" s="65"/>
      <c r="R202" s="65"/>
      <c r="S202" s="65"/>
      <c r="T202" s="65"/>
      <c r="U202" s="65"/>
      <c r="V202" s="65">
        <v>1</v>
      </c>
      <c r="W202" s="65"/>
      <c r="X202" s="65"/>
      <c r="Y202" s="65"/>
      <c r="Z202" s="65"/>
      <c r="AA202" s="65">
        <v>7</v>
      </c>
      <c r="AB202" s="65">
        <v>2</v>
      </c>
      <c r="AC202" s="65"/>
      <c r="AD202" s="65"/>
      <c r="AE202" s="65">
        <v>40</v>
      </c>
      <c r="AF202" s="65">
        <v>2</v>
      </c>
      <c r="AG202" s="65"/>
      <c r="AH202" s="65"/>
      <c r="AI202" s="65"/>
    </row>
    <row r="203" spans="2:35" ht="14.25">
      <c r="B203" s="105">
        <v>3398</v>
      </c>
      <c r="C203" s="55" t="s">
        <v>621</v>
      </c>
      <c r="D203" s="43">
        <f t="shared" si="23"/>
        <v>28</v>
      </c>
      <c r="E203" s="149">
        <f t="shared" si="24"/>
        <v>7</v>
      </c>
      <c r="F203" s="65"/>
      <c r="G203" s="65"/>
      <c r="H203" s="65"/>
      <c r="I203" s="65"/>
      <c r="J203" s="65"/>
      <c r="K203" s="65"/>
      <c r="L203" s="65"/>
      <c r="M203" s="65"/>
      <c r="N203" s="65"/>
      <c r="O203" s="65">
        <v>7</v>
      </c>
      <c r="P203" s="65">
        <v>4</v>
      </c>
      <c r="Q203" s="65"/>
      <c r="R203" s="65"/>
      <c r="S203" s="65"/>
      <c r="T203" s="65"/>
      <c r="U203" s="65"/>
      <c r="V203" s="65"/>
      <c r="W203" s="65"/>
      <c r="X203" s="65"/>
      <c r="Y203" s="65"/>
      <c r="Z203" s="65"/>
      <c r="AA203" s="65">
        <v>7</v>
      </c>
      <c r="AB203" s="65">
        <v>3</v>
      </c>
      <c r="AC203" s="65"/>
      <c r="AD203" s="65">
        <v>1</v>
      </c>
      <c r="AE203" s="65">
        <v>1</v>
      </c>
      <c r="AF203" s="65">
        <v>5</v>
      </c>
      <c r="AG203" s="65"/>
      <c r="AH203" s="65"/>
      <c r="AI203" s="65"/>
    </row>
    <row r="204" spans="2:35" ht="14.25">
      <c r="B204" s="105">
        <v>3414</v>
      </c>
      <c r="C204" s="55" t="s">
        <v>622</v>
      </c>
      <c r="D204" s="43">
        <f t="shared" si="23"/>
        <v>12</v>
      </c>
      <c r="E204" s="149">
        <f t="shared" si="24"/>
        <v>3</v>
      </c>
      <c r="F204" s="65"/>
      <c r="G204" s="65"/>
      <c r="H204" s="65"/>
      <c r="I204" s="65"/>
      <c r="J204" s="65"/>
      <c r="K204" s="65"/>
      <c r="L204" s="65"/>
      <c r="M204" s="65"/>
      <c r="N204" s="65"/>
      <c r="O204" s="65">
        <v>1</v>
      </c>
      <c r="P204" s="65">
        <v>7</v>
      </c>
      <c r="Q204" s="65"/>
      <c r="R204" s="65"/>
      <c r="S204" s="65"/>
      <c r="T204" s="65"/>
      <c r="U204" s="65"/>
      <c r="V204" s="65"/>
      <c r="W204" s="65"/>
      <c r="X204" s="65"/>
      <c r="Y204" s="65"/>
      <c r="Z204" s="65"/>
      <c r="AA204" s="65">
        <v>4</v>
      </c>
      <c r="AB204" s="65"/>
      <c r="AC204" s="65"/>
      <c r="AD204" s="65"/>
      <c r="AE204" s="65"/>
      <c r="AF204" s="65"/>
      <c r="AG204" s="65"/>
      <c r="AH204" s="65"/>
      <c r="AI204" s="65"/>
    </row>
    <row r="205" spans="2:35" ht="14.25">
      <c r="B205" s="105">
        <v>3432</v>
      </c>
      <c r="C205" s="55" t="s">
        <v>623</v>
      </c>
      <c r="D205" s="43">
        <f t="shared" si="23"/>
        <v>0</v>
      </c>
      <c r="E205" s="149">
        <f t="shared" si="24"/>
        <v>0</v>
      </c>
      <c r="F205" s="65"/>
      <c r="G205" s="65"/>
      <c r="H205" s="65"/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65"/>
      <c r="T205" s="65"/>
      <c r="U205" s="65"/>
      <c r="V205" s="65"/>
      <c r="W205" s="65"/>
      <c r="X205" s="65"/>
      <c r="Y205" s="65"/>
      <c r="Z205" s="65"/>
      <c r="AA205" s="65"/>
      <c r="AB205" s="65"/>
      <c r="AC205" s="65"/>
      <c r="AD205" s="65"/>
      <c r="AE205" s="65"/>
      <c r="AF205" s="65"/>
      <c r="AG205" s="65"/>
      <c r="AH205" s="65"/>
      <c r="AI205" s="65"/>
    </row>
    <row r="206" spans="2:35" ht="14.25">
      <c r="B206" s="105">
        <v>3440</v>
      </c>
      <c r="C206" s="55" t="s">
        <v>624</v>
      </c>
      <c r="D206" s="43">
        <f t="shared" si="23"/>
        <v>68</v>
      </c>
      <c r="E206" s="149">
        <f t="shared" si="24"/>
        <v>3</v>
      </c>
      <c r="F206" s="65"/>
      <c r="G206" s="65"/>
      <c r="H206" s="65"/>
      <c r="I206" s="65"/>
      <c r="J206" s="65"/>
      <c r="K206" s="65"/>
      <c r="L206" s="65"/>
      <c r="M206" s="65"/>
      <c r="N206" s="65"/>
      <c r="O206" s="65"/>
      <c r="P206" s="65">
        <v>5</v>
      </c>
      <c r="Q206" s="65"/>
      <c r="R206" s="65">
        <v>61</v>
      </c>
      <c r="S206" s="65"/>
      <c r="T206" s="65"/>
      <c r="U206" s="65"/>
      <c r="V206" s="65"/>
      <c r="W206" s="65"/>
      <c r="X206" s="65"/>
      <c r="Y206" s="65"/>
      <c r="Z206" s="65"/>
      <c r="AA206" s="65"/>
      <c r="AB206" s="65"/>
      <c r="AC206" s="65"/>
      <c r="AD206" s="65"/>
      <c r="AE206" s="65"/>
      <c r="AF206" s="65">
        <v>2</v>
      </c>
      <c r="AG206" s="65"/>
      <c r="AH206" s="65"/>
      <c r="AI206" s="65"/>
    </row>
    <row r="207" spans="2:35" ht="14.25">
      <c r="B207" s="105">
        <v>3441</v>
      </c>
      <c r="C207" s="55" t="s">
        <v>912</v>
      </c>
      <c r="D207" s="43">
        <f t="shared" si="23"/>
        <v>0</v>
      </c>
      <c r="E207" s="149">
        <f t="shared" si="24"/>
        <v>0</v>
      </c>
      <c r="F207" s="65"/>
      <c r="G207" s="65"/>
      <c r="H207" s="65"/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65"/>
      <c r="T207" s="65"/>
      <c r="U207" s="65"/>
      <c r="V207" s="65"/>
      <c r="W207" s="65"/>
      <c r="X207" s="65"/>
      <c r="Y207" s="65"/>
      <c r="Z207" s="65"/>
      <c r="AA207" s="65"/>
      <c r="AB207" s="65"/>
      <c r="AC207" s="65"/>
      <c r="AD207" s="65"/>
      <c r="AE207" s="65"/>
      <c r="AF207" s="65"/>
      <c r="AG207" s="65"/>
      <c r="AH207" s="65"/>
      <c r="AI207" s="65"/>
    </row>
    <row r="208" spans="2:35" ht="14.25">
      <c r="B208" s="105">
        <v>3447</v>
      </c>
      <c r="C208" s="55" t="s">
        <v>625</v>
      </c>
      <c r="D208" s="43">
        <f t="shared" si="23"/>
        <v>13</v>
      </c>
      <c r="E208" s="149">
        <f t="shared" si="24"/>
        <v>4</v>
      </c>
      <c r="F208" s="65"/>
      <c r="G208" s="65">
        <v>2</v>
      </c>
      <c r="H208" s="65"/>
      <c r="I208" s="65"/>
      <c r="J208" s="65"/>
      <c r="K208" s="65"/>
      <c r="L208" s="65"/>
      <c r="M208" s="65"/>
      <c r="N208" s="65"/>
      <c r="O208" s="65">
        <v>1</v>
      </c>
      <c r="P208" s="65"/>
      <c r="Q208" s="65"/>
      <c r="R208" s="65">
        <v>4</v>
      </c>
      <c r="S208" s="65"/>
      <c r="T208" s="65"/>
      <c r="U208" s="65"/>
      <c r="V208" s="65"/>
      <c r="W208" s="65"/>
      <c r="X208" s="65"/>
      <c r="Y208" s="65"/>
      <c r="Z208" s="65"/>
      <c r="AA208" s="65">
        <v>6</v>
      </c>
      <c r="AB208" s="65"/>
      <c r="AC208" s="65"/>
      <c r="AD208" s="65"/>
      <c r="AE208" s="65"/>
      <c r="AF208" s="65"/>
      <c r="AG208" s="65"/>
      <c r="AH208" s="65"/>
      <c r="AI208" s="65"/>
    </row>
    <row r="209" spans="2:35" ht="14.25">
      <c r="B209" s="105">
        <v>3450</v>
      </c>
      <c r="C209" s="55" t="s">
        <v>626</v>
      </c>
      <c r="D209" s="43">
        <f t="shared" si="23"/>
        <v>129</v>
      </c>
      <c r="E209" s="149">
        <f t="shared" si="24"/>
        <v>5</v>
      </c>
      <c r="F209" s="65"/>
      <c r="G209" s="65"/>
      <c r="H209" s="65"/>
      <c r="I209" s="65"/>
      <c r="J209" s="65"/>
      <c r="K209" s="65"/>
      <c r="L209" s="65"/>
      <c r="M209" s="65"/>
      <c r="N209" s="65"/>
      <c r="O209" s="65">
        <v>21</v>
      </c>
      <c r="P209" s="65">
        <v>87</v>
      </c>
      <c r="Q209" s="65"/>
      <c r="R209" s="65"/>
      <c r="S209" s="65"/>
      <c r="T209" s="65"/>
      <c r="U209" s="65"/>
      <c r="V209" s="65"/>
      <c r="W209" s="65"/>
      <c r="X209" s="65"/>
      <c r="Y209" s="65"/>
      <c r="Z209" s="65"/>
      <c r="AA209" s="65">
        <v>9</v>
      </c>
      <c r="AB209" s="65">
        <v>10</v>
      </c>
      <c r="AC209" s="65"/>
      <c r="AD209" s="65"/>
      <c r="AE209" s="65"/>
      <c r="AF209" s="65">
        <v>2</v>
      </c>
      <c r="AG209" s="65"/>
      <c r="AH209" s="65"/>
      <c r="AI209" s="65"/>
    </row>
    <row r="210" spans="2:35" ht="14.25">
      <c r="B210" s="105">
        <v>3486</v>
      </c>
      <c r="C210" s="55" t="s">
        <v>627</v>
      </c>
      <c r="D210" s="43">
        <f t="shared" si="23"/>
        <v>19</v>
      </c>
      <c r="E210" s="149">
        <f t="shared" si="24"/>
        <v>5</v>
      </c>
      <c r="F210" s="65"/>
      <c r="G210" s="65"/>
      <c r="H210" s="65">
        <v>2</v>
      </c>
      <c r="I210" s="65"/>
      <c r="J210" s="65"/>
      <c r="K210" s="65"/>
      <c r="L210" s="65"/>
      <c r="M210" s="65"/>
      <c r="N210" s="65"/>
      <c r="O210" s="65">
        <v>1</v>
      </c>
      <c r="P210" s="65">
        <v>14</v>
      </c>
      <c r="Q210" s="65"/>
      <c r="R210" s="65"/>
      <c r="S210" s="65"/>
      <c r="T210" s="65"/>
      <c r="U210" s="65"/>
      <c r="V210" s="65"/>
      <c r="W210" s="65"/>
      <c r="X210" s="65"/>
      <c r="Y210" s="65"/>
      <c r="Z210" s="65"/>
      <c r="AA210" s="65">
        <v>1</v>
      </c>
      <c r="AB210" s="65"/>
      <c r="AC210" s="65"/>
      <c r="AD210" s="65"/>
      <c r="AE210" s="65"/>
      <c r="AF210" s="65">
        <v>1</v>
      </c>
      <c r="AG210" s="65"/>
      <c r="AH210" s="65"/>
      <c r="AI210" s="65"/>
    </row>
    <row r="211" spans="2:35" ht="14.25">
      <c r="B211" s="105">
        <v>3494</v>
      </c>
      <c r="C211" s="55" t="s">
        <v>913</v>
      </c>
      <c r="D211" s="43">
        <f t="shared" si="23"/>
        <v>68</v>
      </c>
      <c r="E211" s="149">
        <f t="shared" si="24"/>
        <v>10</v>
      </c>
      <c r="F211" s="65">
        <v>2</v>
      </c>
      <c r="G211" s="65"/>
      <c r="H211" s="65">
        <v>1</v>
      </c>
      <c r="I211" s="65"/>
      <c r="J211" s="65"/>
      <c r="K211" s="65"/>
      <c r="L211" s="65">
        <v>2</v>
      </c>
      <c r="M211" s="65"/>
      <c r="N211" s="65"/>
      <c r="O211" s="65">
        <v>17</v>
      </c>
      <c r="P211" s="65">
        <v>29</v>
      </c>
      <c r="Q211" s="65"/>
      <c r="R211" s="65">
        <v>3</v>
      </c>
      <c r="S211" s="65">
        <v>4</v>
      </c>
      <c r="T211" s="65"/>
      <c r="U211" s="65"/>
      <c r="V211" s="65"/>
      <c r="W211" s="65"/>
      <c r="X211" s="65"/>
      <c r="Y211" s="65"/>
      <c r="Z211" s="65"/>
      <c r="AA211" s="65">
        <v>3</v>
      </c>
      <c r="AB211" s="65">
        <v>5</v>
      </c>
      <c r="AC211" s="65"/>
      <c r="AD211" s="65">
        <v>2</v>
      </c>
      <c r="AE211" s="65"/>
      <c r="AF211" s="65"/>
      <c r="AG211" s="65"/>
      <c r="AH211" s="65"/>
      <c r="AI211" s="65"/>
    </row>
    <row r="212" spans="2:35" ht="14.25">
      <c r="B212" s="105">
        <v>3501</v>
      </c>
      <c r="C212" s="55" t="s">
        <v>628</v>
      </c>
      <c r="D212" s="43">
        <f t="shared" si="23"/>
        <v>0</v>
      </c>
      <c r="E212" s="149">
        <f t="shared" si="24"/>
        <v>0</v>
      </c>
      <c r="F212" s="65"/>
      <c r="G212" s="65"/>
      <c r="H212" s="65"/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65"/>
      <c r="T212" s="65"/>
      <c r="U212" s="65"/>
      <c r="V212" s="65"/>
      <c r="W212" s="65"/>
      <c r="X212" s="65"/>
      <c r="Y212" s="65"/>
      <c r="Z212" s="65"/>
      <c r="AA212" s="65"/>
      <c r="AB212" s="65"/>
      <c r="AC212" s="65"/>
      <c r="AD212" s="65"/>
      <c r="AE212" s="65"/>
      <c r="AF212" s="65"/>
      <c r="AG212" s="65"/>
      <c r="AH212" s="65"/>
      <c r="AI212" s="65"/>
    </row>
    <row r="213" spans="2:35" ht="14.25">
      <c r="B213" s="105">
        <v>3502</v>
      </c>
      <c r="C213" s="55" t="s">
        <v>629</v>
      </c>
      <c r="D213" s="43">
        <f t="shared" si="23"/>
        <v>1</v>
      </c>
      <c r="E213" s="149">
        <f t="shared" si="24"/>
        <v>1</v>
      </c>
      <c r="F213" s="65"/>
      <c r="G213" s="65"/>
      <c r="H213" s="65"/>
      <c r="I213" s="65"/>
      <c r="J213" s="65"/>
      <c r="K213" s="65"/>
      <c r="L213" s="65"/>
      <c r="M213" s="65"/>
      <c r="N213" s="65"/>
      <c r="O213" s="65"/>
      <c r="P213" s="65">
        <v>1</v>
      </c>
      <c r="Q213" s="65"/>
      <c r="R213" s="65"/>
      <c r="S213" s="65"/>
      <c r="T213" s="65"/>
      <c r="U213" s="65"/>
      <c r="V213" s="65"/>
      <c r="W213" s="65"/>
      <c r="X213" s="65"/>
      <c r="Y213" s="65"/>
      <c r="Z213" s="65"/>
      <c r="AA213" s="65"/>
      <c r="AB213" s="65"/>
      <c r="AC213" s="65"/>
      <c r="AD213" s="65"/>
      <c r="AE213" s="65"/>
      <c r="AF213" s="65"/>
      <c r="AG213" s="65"/>
      <c r="AH213" s="65"/>
      <c r="AI213" s="65"/>
    </row>
    <row r="214" spans="2:35" ht="14.25">
      <c r="B214" s="105">
        <v>3505</v>
      </c>
      <c r="C214" s="55" t="s">
        <v>630</v>
      </c>
      <c r="D214" s="43">
        <f t="shared" si="23"/>
        <v>2</v>
      </c>
      <c r="E214" s="149">
        <f t="shared" si="24"/>
        <v>2</v>
      </c>
      <c r="F214" s="65"/>
      <c r="G214" s="65"/>
      <c r="H214" s="65"/>
      <c r="I214" s="65"/>
      <c r="J214" s="65"/>
      <c r="K214" s="65"/>
      <c r="L214" s="65"/>
      <c r="M214" s="65"/>
      <c r="N214" s="65"/>
      <c r="O214" s="65">
        <v>1</v>
      </c>
      <c r="P214" s="65"/>
      <c r="Q214" s="65"/>
      <c r="R214" s="65"/>
      <c r="S214" s="65"/>
      <c r="T214" s="65"/>
      <c r="U214" s="65"/>
      <c r="V214" s="65"/>
      <c r="W214" s="65"/>
      <c r="X214" s="65"/>
      <c r="Y214" s="65"/>
      <c r="Z214" s="65"/>
      <c r="AA214" s="65"/>
      <c r="AB214" s="65"/>
      <c r="AC214" s="65"/>
      <c r="AD214" s="65"/>
      <c r="AE214" s="65">
        <v>1</v>
      </c>
      <c r="AF214" s="65"/>
      <c r="AG214" s="65"/>
      <c r="AH214" s="65"/>
      <c r="AI214" s="65"/>
    </row>
    <row r="215" spans="2:35" ht="14.25">
      <c r="B215" s="105">
        <v>3506</v>
      </c>
      <c r="C215" s="55" t="s">
        <v>631</v>
      </c>
      <c r="D215" s="43">
        <f t="shared" si="23"/>
        <v>20</v>
      </c>
      <c r="E215" s="149">
        <f t="shared" si="24"/>
        <v>2</v>
      </c>
      <c r="F215" s="65"/>
      <c r="G215" s="65"/>
      <c r="H215" s="65"/>
      <c r="I215" s="65"/>
      <c r="J215" s="65"/>
      <c r="K215" s="65"/>
      <c r="L215" s="65"/>
      <c r="M215" s="65"/>
      <c r="N215" s="65"/>
      <c r="O215" s="65"/>
      <c r="P215" s="65">
        <v>19</v>
      </c>
      <c r="Q215" s="65"/>
      <c r="R215" s="65"/>
      <c r="S215" s="65"/>
      <c r="T215" s="65"/>
      <c r="U215" s="65"/>
      <c r="V215" s="65"/>
      <c r="W215" s="65"/>
      <c r="X215" s="65"/>
      <c r="Y215" s="65"/>
      <c r="Z215" s="65"/>
      <c r="AA215" s="65">
        <v>1</v>
      </c>
      <c r="AB215" s="65"/>
      <c r="AC215" s="65"/>
      <c r="AD215" s="65"/>
      <c r="AE215" s="65"/>
      <c r="AF215" s="65"/>
      <c r="AG215" s="65"/>
      <c r="AH215" s="65"/>
      <c r="AI215" s="65"/>
    </row>
    <row r="216" spans="2:35" ht="14.25">
      <c r="B216" s="105">
        <v>3521</v>
      </c>
      <c r="C216" s="55" t="s">
        <v>632</v>
      </c>
      <c r="D216" s="43">
        <f t="shared" si="23"/>
        <v>0</v>
      </c>
      <c r="E216" s="149">
        <f t="shared" si="24"/>
        <v>0</v>
      </c>
      <c r="F216" s="65"/>
      <c r="G216" s="65"/>
      <c r="H216" s="65"/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65"/>
      <c r="T216" s="65"/>
      <c r="U216" s="65"/>
      <c r="V216" s="65"/>
      <c r="W216" s="65"/>
      <c r="X216" s="65"/>
      <c r="Y216" s="65"/>
      <c r="Z216" s="65"/>
      <c r="AA216" s="65"/>
      <c r="AB216" s="65"/>
      <c r="AC216" s="65"/>
      <c r="AD216" s="65"/>
      <c r="AE216" s="65"/>
      <c r="AF216" s="65"/>
      <c r="AG216" s="65"/>
      <c r="AH216" s="65"/>
      <c r="AI216" s="65"/>
    </row>
    <row r="217" spans="2:35" ht="14.25">
      <c r="B217" s="105">
        <v>3529</v>
      </c>
      <c r="C217" s="55" t="s">
        <v>633</v>
      </c>
      <c r="D217" s="43">
        <f t="shared" si="23"/>
        <v>2</v>
      </c>
      <c r="E217" s="149">
        <f t="shared" si="24"/>
        <v>1</v>
      </c>
      <c r="F217" s="65"/>
      <c r="G217" s="65"/>
      <c r="H217" s="65"/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65"/>
      <c r="T217" s="65"/>
      <c r="U217" s="65"/>
      <c r="V217" s="65"/>
      <c r="W217" s="65"/>
      <c r="X217" s="65"/>
      <c r="Y217" s="65"/>
      <c r="Z217" s="65"/>
      <c r="AA217" s="65">
        <v>2</v>
      </c>
      <c r="AB217" s="65"/>
      <c r="AC217" s="65"/>
      <c r="AD217" s="65"/>
      <c r="AE217" s="65"/>
      <c r="AF217" s="65"/>
      <c r="AG217" s="65"/>
      <c r="AH217" s="65"/>
      <c r="AI217" s="65"/>
    </row>
    <row r="218" spans="2:35" ht="14.25">
      <c r="B218" s="105">
        <v>3536</v>
      </c>
      <c r="C218" s="55" t="s">
        <v>634</v>
      </c>
      <c r="D218" s="43">
        <f t="shared" si="23"/>
        <v>0</v>
      </c>
      <c r="E218" s="149">
        <f t="shared" si="24"/>
        <v>0</v>
      </c>
      <c r="F218" s="65"/>
      <c r="G218" s="65"/>
      <c r="H218" s="65"/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65"/>
      <c r="T218" s="65"/>
      <c r="U218" s="65"/>
      <c r="V218" s="65"/>
      <c r="W218" s="65"/>
      <c r="X218" s="65"/>
      <c r="Y218" s="65"/>
      <c r="Z218" s="65"/>
      <c r="AA218" s="65"/>
      <c r="AB218" s="65"/>
      <c r="AC218" s="65"/>
      <c r="AD218" s="65"/>
      <c r="AE218" s="65"/>
      <c r="AF218" s="65"/>
      <c r="AG218" s="65"/>
      <c r="AH218" s="65"/>
      <c r="AI218" s="65"/>
    </row>
    <row r="219" spans="2:35" ht="14.25">
      <c r="B219" s="105">
        <v>3537</v>
      </c>
      <c r="C219" s="55" t="s">
        <v>977</v>
      </c>
      <c r="D219" s="43">
        <f t="shared" si="23"/>
        <v>0</v>
      </c>
      <c r="E219" s="149">
        <f t="shared" si="24"/>
        <v>0</v>
      </c>
      <c r="F219" s="65"/>
      <c r="G219" s="65"/>
      <c r="H219" s="65"/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65"/>
      <c r="T219" s="65"/>
      <c r="U219" s="65"/>
      <c r="V219" s="65"/>
      <c r="W219" s="65"/>
      <c r="X219" s="65"/>
      <c r="Y219" s="65"/>
      <c r="Z219" s="65"/>
      <c r="AA219" s="65"/>
      <c r="AB219" s="65"/>
      <c r="AC219" s="65"/>
      <c r="AD219" s="65"/>
      <c r="AE219" s="65"/>
      <c r="AF219" s="65"/>
      <c r="AG219" s="65"/>
      <c r="AH219" s="65"/>
      <c r="AI219" s="65"/>
    </row>
    <row r="220" spans="2:35" ht="14.25">
      <c r="B220" s="105">
        <v>3538</v>
      </c>
      <c r="C220" s="55" t="s">
        <v>978</v>
      </c>
      <c r="D220" s="43">
        <f t="shared" si="23"/>
        <v>9</v>
      </c>
      <c r="E220" s="149">
        <f t="shared" si="24"/>
        <v>2</v>
      </c>
      <c r="F220" s="65"/>
      <c r="G220" s="65"/>
      <c r="H220" s="65"/>
      <c r="I220" s="65"/>
      <c r="J220" s="65"/>
      <c r="K220" s="65"/>
      <c r="L220" s="65"/>
      <c r="M220" s="65"/>
      <c r="N220" s="65"/>
      <c r="O220" s="65">
        <v>5</v>
      </c>
      <c r="P220" s="65"/>
      <c r="Q220" s="65"/>
      <c r="R220" s="65"/>
      <c r="S220" s="65"/>
      <c r="T220" s="65"/>
      <c r="U220" s="65"/>
      <c r="V220" s="65"/>
      <c r="W220" s="65"/>
      <c r="X220" s="65"/>
      <c r="Y220" s="65"/>
      <c r="Z220" s="65"/>
      <c r="AA220" s="65">
        <v>4</v>
      </c>
      <c r="AB220" s="65"/>
      <c r="AC220" s="65"/>
      <c r="AD220" s="65"/>
      <c r="AE220" s="65"/>
      <c r="AF220" s="65"/>
      <c r="AG220" s="65"/>
      <c r="AH220" s="65"/>
      <c r="AI220" s="65"/>
    </row>
    <row r="221" spans="2:35" ht="14.25">
      <c r="B221" s="105">
        <v>3539</v>
      </c>
      <c r="C221" s="55" t="s">
        <v>988</v>
      </c>
      <c r="D221" s="43">
        <f t="shared" si="23"/>
        <v>0</v>
      </c>
      <c r="E221" s="149">
        <f t="shared" si="24"/>
        <v>0</v>
      </c>
      <c r="F221" s="65"/>
      <c r="G221" s="65"/>
      <c r="H221" s="65"/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65"/>
      <c r="T221" s="65"/>
      <c r="U221" s="65"/>
      <c r="V221" s="65"/>
      <c r="W221" s="65"/>
      <c r="X221" s="65"/>
      <c r="Y221" s="65"/>
      <c r="Z221" s="65"/>
      <c r="AA221" s="65"/>
      <c r="AB221" s="65"/>
      <c r="AC221" s="65"/>
      <c r="AD221" s="65"/>
      <c r="AE221" s="65"/>
      <c r="AF221" s="65"/>
      <c r="AG221" s="65"/>
      <c r="AH221" s="65"/>
      <c r="AI221" s="65"/>
    </row>
    <row r="222" spans="2:35" ht="15" thickBot="1">
      <c r="B222" s="105">
        <v>3540</v>
      </c>
      <c r="C222" s="55" t="s">
        <v>989</v>
      </c>
      <c r="D222" s="43">
        <f t="shared" si="23"/>
        <v>0</v>
      </c>
      <c r="E222" s="149">
        <f t="shared" si="24"/>
        <v>0</v>
      </c>
      <c r="F222" s="65"/>
      <c r="G222" s="65"/>
      <c r="H222" s="65"/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65"/>
      <c r="T222" s="65"/>
      <c r="U222" s="65"/>
      <c r="V222" s="65"/>
      <c r="W222" s="65"/>
      <c r="X222" s="65"/>
      <c r="Y222" s="65"/>
      <c r="Z222" s="65"/>
      <c r="AA222" s="65"/>
      <c r="AB222" s="65"/>
      <c r="AC222" s="65"/>
      <c r="AD222" s="65"/>
      <c r="AE222" s="65"/>
      <c r="AF222" s="65"/>
      <c r="AG222" s="65"/>
      <c r="AH222" s="65"/>
      <c r="AI222" s="65"/>
    </row>
    <row r="223" spans="2:35" ht="15" hidden="1" thickBot="1">
      <c r="B223" s="105"/>
      <c r="C223" s="55"/>
      <c r="D223" s="43">
        <f aca="true" t="shared" si="25" ref="D223:D230">SUM(F223:AI223)</f>
        <v>0</v>
      </c>
      <c r="E223" s="149">
        <f aca="true" t="shared" si="26" ref="E223:E230">COUNT(F223:AI223)</f>
        <v>0</v>
      </c>
      <c r="F223" s="65"/>
      <c r="G223" s="65"/>
      <c r="H223" s="65"/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65"/>
      <c r="T223" s="65"/>
      <c r="U223" s="65"/>
      <c r="V223" s="65"/>
      <c r="W223" s="65"/>
      <c r="X223" s="65"/>
      <c r="Y223" s="65"/>
      <c r="Z223" s="65"/>
      <c r="AA223" s="65"/>
      <c r="AB223" s="65"/>
      <c r="AC223" s="65"/>
      <c r="AD223" s="65"/>
      <c r="AE223" s="65"/>
      <c r="AF223" s="65"/>
      <c r="AG223" s="65"/>
      <c r="AH223" s="65"/>
      <c r="AI223" s="65"/>
    </row>
    <row r="224" spans="2:35" ht="15" hidden="1" thickBot="1">
      <c r="B224" s="105"/>
      <c r="C224" s="55"/>
      <c r="D224" s="43">
        <f t="shared" si="25"/>
        <v>0</v>
      </c>
      <c r="E224" s="149">
        <f t="shared" si="26"/>
        <v>0</v>
      </c>
      <c r="F224" s="65"/>
      <c r="G224" s="65"/>
      <c r="H224" s="65"/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65"/>
      <c r="T224" s="65"/>
      <c r="U224" s="65"/>
      <c r="V224" s="65"/>
      <c r="W224" s="65"/>
      <c r="X224" s="65"/>
      <c r="Y224" s="65"/>
      <c r="Z224" s="65"/>
      <c r="AA224" s="65"/>
      <c r="AB224" s="65"/>
      <c r="AC224" s="65"/>
      <c r="AD224" s="65"/>
      <c r="AE224" s="65"/>
      <c r="AF224" s="65"/>
      <c r="AG224" s="65"/>
      <c r="AH224" s="65"/>
      <c r="AI224" s="65"/>
    </row>
    <row r="225" spans="2:35" ht="15" hidden="1" thickBot="1">
      <c r="B225" s="105"/>
      <c r="C225" s="55"/>
      <c r="D225" s="43">
        <f t="shared" si="25"/>
        <v>0</v>
      </c>
      <c r="E225" s="149">
        <f t="shared" si="26"/>
        <v>0</v>
      </c>
      <c r="F225" s="65"/>
      <c r="G225" s="65"/>
      <c r="H225" s="65"/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65"/>
      <c r="T225" s="65"/>
      <c r="U225" s="65"/>
      <c r="V225" s="65"/>
      <c r="W225" s="65"/>
      <c r="X225" s="65"/>
      <c r="Y225" s="65"/>
      <c r="Z225" s="65"/>
      <c r="AA225" s="65"/>
      <c r="AB225" s="65"/>
      <c r="AC225" s="65"/>
      <c r="AD225" s="65"/>
      <c r="AE225" s="65"/>
      <c r="AF225" s="65"/>
      <c r="AG225" s="65"/>
      <c r="AH225" s="65"/>
      <c r="AI225" s="65"/>
    </row>
    <row r="226" spans="2:35" ht="15" hidden="1" thickBot="1">
      <c r="B226" s="105"/>
      <c r="C226" s="55"/>
      <c r="D226" s="43">
        <f t="shared" si="25"/>
        <v>0</v>
      </c>
      <c r="E226" s="149">
        <f t="shared" si="26"/>
        <v>0</v>
      </c>
      <c r="F226" s="65"/>
      <c r="G226" s="65"/>
      <c r="H226" s="65"/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65"/>
      <c r="T226" s="65"/>
      <c r="U226" s="65"/>
      <c r="V226" s="65"/>
      <c r="W226" s="65"/>
      <c r="X226" s="65"/>
      <c r="Y226" s="65"/>
      <c r="Z226" s="65"/>
      <c r="AA226" s="65"/>
      <c r="AB226" s="65"/>
      <c r="AC226" s="65"/>
      <c r="AD226" s="65"/>
      <c r="AE226" s="65"/>
      <c r="AF226" s="65"/>
      <c r="AG226" s="65"/>
      <c r="AH226" s="65"/>
      <c r="AI226" s="65"/>
    </row>
    <row r="227" spans="2:35" ht="15" hidden="1" thickBot="1">
      <c r="B227" s="105"/>
      <c r="C227" s="55"/>
      <c r="D227" s="43">
        <f t="shared" si="25"/>
        <v>0</v>
      </c>
      <c r="E227" s="149">
        <f t="shared" si="26"/>
        <v>0</v>
      </c>
      <c r="F227" s="65"/>
      <c r="G227" s="65"/>
      <c r="H227" s="65"/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65"/>
      <c r="T227" s="65"/>
      <c r="U227" s="65"/>
      <c r="V227" s="65"/>
      <c r="W227" s="65"/>
      <c r="X227" s="65"/>
      <c r="Y227" s="65"/>
      <c r="Z227" s="65"/>
      <c r="AA227" s="65"/>
      <c r="AB227" s="65"/>
      <c r="AC227" s="65"/>
      <c r="AD227" s="65"/>
      <c r="AE227" s="65"/>
      <c r="AF227" s="65"/>
      <c r="AG227" s="65"/>
      <c r="AH227" s="65"/>
      <c r="AI227" s="65"/>
    </row>
    <row r="228" spans="2:35" ht="15" hidden="1" thickBot="1">
      <c r="B228" s="105"/>
      <c r="C228" s="55"/>
      <c r="D228" s="43">
        <f t="shared" si="25"/>
        <v>0</v>
      </c>
      <c r="E228" s="149">
        <f t="shared" si="26"/>
        <v>0</v>
      </c>
      <c r="F228" s="65"/>
      <c r="G228" s="65"/>
      <c r="H228" s="65"/>
      <c r="I228" s="65"/>
      <c r="J228" s="65"/>
      <c r="K228" s="65"/>
      <c r="L228" s="65"/>
      <c r="M228" s="65"/>
      <c r="N228" s="65"/>
      <c r="O228" s="65"/>
      <c r="P228" s="65"/>
      <c r="Q228" s="65"/>
      <c r="R228" s="65"/>
      <c r="S228" s="65"/>
      <c r="T228" s="65"/>
      <c r="U228" s="65"/>
      <c r="V228" s="65"/>
      <c r="W228" s="65"/>
      <c r="X228" s="65"/>
      <c r="Y228" s="65"/>
      <c r="Z228" s="65"/>
      <c r="AA228" s="65"/>
      <c r="AB228" s="65"/>
      <c r="AC228" s="65"/>
      <c r="AD228" s="65"/>
      <c r="AE228" s="65"/>
      <c r="AF228" s="65"/>
      <c r="AG228" s="65"/>
      <c r="AH228" s="65"/>
      <c r="AI228" s="65"/>
    </row>
    <row r="229" spans="2:35" ht="15" hidden="1" thickBot="1">
      <c r="B229" s="105"/>
      <c r="C229" s="55"/>
      <c r="D229" s="43">
        <f t="shared" si="25"/>
        <v>0</v>
      </c>
      <c r="E229" s="149">
        <f t="shared" si="26"/>
        <v>0</v>
      </c>
      <c r="F229" s="65"/>
      <c r="G229" s="65"/>
      <c r="H229" s="65"/>
      <c r="I229" s="65"/>
      <c r="J229" s="65"/>
      <c r="K229" s="65"/>
      <c r="L229" s="65"/>
      <c r="M229" s="65"/>
      <c r="N229" s="65"/>
      <c r="O229" s="65"/>
      <c r="P229" s="65"/>
      <c r="Q229" s="65"/>
      <c r="R229" s="65"/>
      <c r="S229" s="65"/>
      <c r="T229" s="65"/>
      <c r="U229" s="65"/>
      <c r="V229" s="65"/>
      <c r="W229" s="65"/>
      <c r="X229" s="65"/>
      <c r="Y229" s="65"/>
      <c r="Z229" s="65"/>
      <c r="AA229" s="65"/>
      <c r="AB229" s="65"/>
      <c r="AC229" s="65"/>
      <c r="AD229" s="65"/>
      <c r="AE229" s="65"/>
      <c r="AF229" s="65"/>
      <c r="AG229" s="65"/>
      <c r="AH229" s="65"/>
      <c r="AI229" s="65"/>
    </row>
    <row r="230" spans="2:35" ht="15" hidden="1" thickBot="1">
      <c r="B230" s="106"/>
      <c r="C230" s="56"/>
      <c r="D230" s="44">
        <f t="shared" si="25"/>
        <v>0</v>
      </c>
      <c r="E230" s="150">
        <f t="shared" si="26"/>
        <v>0</v>
      </c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</row>
    <row r="231" spans="2:35" ht="15" thickBot="1">
      <c r="B231" s="58"/>
      <c r="C231" s="3" t="s">
        <v>782</v>
      </c>
      <c r="D231" s="59">
        <f>SUM(D159:D230)</f>
        <v>3978</v>
      </c>
      <c r="E231" s="167"/>
      <c r="F231" s="60">
        <f aca="true" t="shared" si="27" ref="F231:AH231">SUM(F159:F230)</f>
        <v>12</v>
      </c>
      <c r="G231" s="60">
        <f t="shared" si="27"/>
        <v>91</v>
      </c>
      <c r="H231" s="60">
        <f t="shared" si="27"/>
        <v>19</v>
      </c>
      <c r="I231" s="60">
        <f t="shared" si="27"/>
        <v>4</v>
      </c>
      <c r="J231" s="60">
        <f t="shared" si="27"/>
        <v>4</v>
      </c>
      <c r="K231" s="60">
        <f t="shared" si="27"/>
        <v>13</v>
      </c>
      <c r="L231" s="60">
        <f t="shared" si="27"/>
        <v>29</v>
      </c>
      <c r="M231" s="60">
        <f t="shared" si="27"/>
        <v>3</v>
      </c>
      <c r="N231" s="60">
        <f t="shared" si="27"/>
        <v>1</v>
      </c>
      <c r="O231" s="60">
        <f t="shared" si="27"/>
        <v>661</v>
      </c>
      <c r="P231" s="60">
        <f t="shared" si="27"/>
        <v>1761</v>
      </c>
      <c r="Q231" s="60">
        <f t="shared" si="27"/>
        <v>0</v>
      </c>
      <c r="R231" s="60">
        <f t="shared" si="27"/>
        <v>215</v>
      </c>
      <c r="S231" s="60">
        <f t="shared" si="27"/>
        <v>79</v>
      </c>
      <c r="T231" s="60">
        <f t="shared" si="27"/>
        <v>0</v>
      </c>
      <c r="U231" s="60">
        <f t="shared" si="27"/>
        <v>2</v>
      </c>
      <c r="V231" s="60">
        <f t="shared" si="27"/>
        <v>15</v>
      </c>
      <c r="W231" s="60">
        <f t="shared" si="27"/>
        <v>0</v>
      </c>
      <c r="X231" s="60">
        <f t="shared" si="27"/>
        <v>0</v>
      </c>
      <c r="Y231" s="60">
        <f t="shared" si="27"/>
        <v>0</v>
      </c>
      <c r="Z231" s="60">
        <f t="shared" si="27"/>
        <v>0</v>
      </c>
      <c r="AA231" s="60">
        <f t="shared" si="27"/>
        <v>608</v>
      </c>
      <c r="AB231" s="60">
        <f t="shared" si="27"/>
        <v>278</v>
      </c>
      <c r="AC231" s="60">
        <f t="shared" si="27"/>
        <v>7</v>
      </c>
      <c r="AD231" s="60">
        <f t="shared" si="27"/>
        <v>54</v>
      </c>
      <c r="AE231" s="60">
        <f t="shared" si="27"/>
        <v>64</v>
      </c>
      <c r="AF231" s="60">
        <f t="shared" si="27"/>
        <v>43</v>
      </c>
      <c r="AG231" s="60">
        <f t="shared" si="27"/>
        <v>3</v>
      </c>
      <c r="AH231" s="60">
        <f t="shared" si="27"/>
        <v>0</v>
      </c>
      <c r="AI231" s="60">
        <v>12</v>
      </c>
    </row>
    <row r="232" spans="2:35" ht="15" thickBot="1">
      <c r="B232" s="67" t="s">
        <v>774</v>
      </c>
      <c r="C232" s="68" t="s">
        <v>783</v>
      </c>
      <c r="D232" s="153"/>
      <c r="E232" s="152"/>
      <c r="F232" s="109"/>
      <c r="G232" s="109"/>
      <c r="H232" s="109"/>
      <c r="I232" s="109"/>
      <c r="J232" s="109"/>
      <c r="K232" s="109"/>
      <c r="L232" s="109"/>
      <c r="M232" s="109"/>
      <c r="N232" s="109"/>
      <c r="O232" s="109"/>
      <c r="P232" s="109"/>
      <c r="Q232" s="109"/>
      <c r="R232" s="109"/>
      <c r="S232" s="109"/>
      <c r="T232" s="109"/>
      <c r="U232" s="109"/>
      <c r="V232" s="109"/>
      <c r="W232" s="109"/>
      <c r="X232" s="109"/>
      <c r="Y232" s="109"/>
      <c r="Z232" s="109"/>
      <c r="AA232" s="109"/>
      <c r="AB232" s="109"/>
      <c r="AC232" s="109"/>
      <c r="AD232" s="109"/>
      <c r="AE232" s="109"/>
      <c r="AF232" s="109"/>
      <c r="AG232" s="109"/>
      <c r="AH232" s="109"/>
      <c r="AI232" s="109"/>
    </row>
    <row r="233" spans="2:35" ht="14.25">
      <c r="B233" s="104">
        <v>4001</v>
      </c>
      <c r="C233" s="52" t="s">
        <v>635</v>
      </c>
      <c r="D233" s="42">
        <f aca="true" t="shared" si="28" ref="D233:D264">SUM(F233:AI233)</f>
        <v>66</v>
      </c>
      <c r="E233" s="148">
        <f aca="true" t="shared" si="29" ref="E233:E264">COUNT(F233:AI233)</f>
        <v>6</v>
      </c>
      <c r="F233" s="64">
        <v>1</v>
      </c>
      <c r="G233" s="64"/>
      <c r="H233" s="64"/>
      <c r="I233" s="64"/>
      <c r="J233" s="64"/>
      <c r="K233" s="64">
        <v>4</v>
      </c>
      <c r="L233" s="64"/>
      <c r="M233" s="64">
        <v>3</v>
      </c>
      <c r="N233" s="64"/>
      <c r="O233" s="64"/>
      <c r="P233" s="64">
        <v>55</v>
      </c>
      <c r="Q233" s="64"/>
      <c r="R233" s="64"/>
      <c r="S233" s="64"/>
      <c r="T233" s="64"/>
      <c r="U233" s="64"/>
      <c r="V233" s="64"/>
      <c r="W233" s="64"/>
      <c r="X233" s="64">
        <v>2</v>
      </c>
      <c r="Y233" s="64">
        <v>1</v>
      </c>
      <c r="Z233" s="64"/>
      <c r="AA233" s="64"/>
      <c r="AB233" s="64"/>
      <c r="AC233" s="64"/>
      <c r="AD233" s="64"/>
      <c r="AE233" s="64"/>
      <c r="AF233" s="64"/>
      <c r="AG233" s="64"/>
      <c r="AH233" s="64"/>
      <c r="AI233" s="64"/>
    </row>
    <row r="234" spans="2:35" ht="14.25">
      <c r="B234" s="105">
        <v>4002</v>
      </c>
      <c r="C234" s="53" t="s">
        <v>636</v>
      </c>
      <c r="D234" s="43">
        <f t="shared" si="28"/>
        <v>45</v>
      </c>
      <c r="E234" s="149">
        <f t="shared" si="29"/>
        <v>12</v>
      </c>
      <c r="F234" s="65">
        <v>9</v>
      </c>
      <c r="G234" s="65"/>
      <c r="H234" s="65">
        <v>3</v>
      </c>
      <c r="I234" s="65">
        <v>5</v>
      </c>
      <c r="J234" s="65"/>
      <c r="K234" s="65">
        <v>5</v>
      </c>
      <c r="L234" s="65">
        <v>1</v>
      </c>
      <c r="M234" s="65">
        <v>7</v>
      </c>
      <c r="N234" s="65">
        <v>1</v>
      </c>
      <c r="O234" s="65"/>
      <c r="P234" s="65"/>
      <c r="Q234" s="65"/>
      <c r="R234" s="65"/>
      <c r="S234" s="65"/>
      <c r="T234" s="65"/>
      <c r="U234" s="65"/>
      <c r="V234" s="65"/>
      <c r="W234" s="65"/>
      <c r="X234" s="65">
        <v>6</v>
      </c>
      <c r="Y234" s="65">
        <v>2</v>
      </c>
      <c r="Z234" s="65">
        <v>1</v>
      </c>
      <c r="AA234" s="65"/>
      <c r="AB234" s="65"/>
      <c r="AC234" s="65">
        <v>2</v>
      </c>
      <c r="AD234" s="65">
        <v>3</v>
      </c>
      <c r="AE234" s="65"/>
      <c r="AF234" s="65"/>
      <c r="AG234" s="65"/>
      <c r="AH234" s="65"/>
      <c r="AI234" s="65"/>
    </row>
    <row r="235" spans="2:35" ht="14.25">
      <c r="B235" s="105">
        <v>4005</v>
      </c>
      <c r="C235" s="53" t="s">
        <v>637</v>
      </c>
      <c r="D235" s="43">
        <f t="shared" si="28"/>
        <v>56</v>
      </c>
      <c r="E235" s="149">
        <f t="shared" si="29"/>
        <v>13</v>
      </c>
      <c r="F235" s="65">
        <v>6</v>
      </c>
      <c r="G235" s="65"/>
      <c r="H235" s="65">
        <v>5</v>
      </c>
      <c r="I235" s="65"/>
      <c r="J235" s="65"/>
      <c r="K235" s="65">
        <v>3</v>
      </c>
      <c r="L235" s="65">
        <v>2</v>
      </c>
      <c r="M235" s="65"/>
      <c r="N235" s="65">
        <v>8</v>
      </c>
      <c r="O235" s="65">
        <v>1</v>
      </c>
      <c r="P235" s="65">
        <v>5</v>
      </c>
      <c r="Q235" s="65"/>
      <c r="R235" s="65">
        <v>2</v>
      </c>
      <c r="S235" s="65"/>
      <c r="T235" s="65"/>
      <c r="U235" s="65"/>
      <c r="V235" s="65">
        <v>1</v>
      </c>
      <c r="W235" s="65"/>
      <c r="X235" s="65">
        <v>1</v>
      </c>
      <c r="Y235" s="65"/>
      <c r="Z235" s="65"/>
      <c r="AA235" s="65"/>
      <c r="AB235" s="65"/>
      <c r="AC235" s="65">
        <v>19</v>
      </c>
      <c r="AD235" s="65">
        <v>1</v>
      </c>
      <c r="AE235" s="65">
        <v>2</v>
      </c>
      <c r="AF235" s="65"/>
      <c r="AG235" s="65"/>
      <c r="AH235" s="65"/>
      <c r="AI235" s="65"/>
    </row>
    <row r="236" spans="2:35" ht="14.25">
      <c r="B236" s="105">
        <v>4006</v>
      </c>
      <c r="C236" s="53" t="s">
        <v>638</v>
      </c>
      <c r="D236" s="43">
        <f t="shared" si="28"/>
        <v>295</v>
      </c>
      <c r="E236" s="149">
        <f t="shared" si="29"/>
        <v>8</v>
      </c>
      <c r="F236" s="65"/>
      <c r="G236" s="65"/>
      <c r="H236" s="65">
        <v>59</v>
      </c>
      <c r="I236" s="65">
        <v>4</v>
      </c>
      <c r="J236" s="65"/>
      <c r="K236" s="65">
        <v>12</v>
      </c>
      <c r="L236" s="65">
        <v>17</v>
      </c>
      <c r="M236" s="65"/>
      <c r="N236" s="65">
        <v>13</v>
      </c>
      <c r="O236" s="65"/>
      <c r="P236" s="65">
        <v>5</v>
      </c>
      <c r="Q236" s="65"/>
      <c r="R236" s="65">
        <v>4</v>
      </c>
      <c r="S236" s="65"/>
      <c r="T236" s="65"/>
      <c r="U236" s="65"/>
      <c r="V236" s="65"/>
      <c r="W236" s="65"/>
      <c r="X236" s="65"/>
      <c r="Y236" s="65"/>
      <c r="Z236" s="65"/>
      <c r="AA236" s="65"/>
      <c r="AB236" s="65"/>
      <c r="AC236" s="65">
        <v>181</v>
      </c>
      <c r="AD236" s="65"/>
      <c r="AE236" s="65"/>
      <c r="AF236" s="65"/>
      <c r="AG236" s="65"/>
      <c r="AH236" s="65"/>
      <c r="AI236" s="65"/>
    </row>
    <row r="237" spans="2:35" ht="14.25">
      <c r="B237" s="105">
        <v>4007</v>
      </c>
      <c r="C237" s="53" t="s">
        <v>639</v>
      </c>
      <c r="D237" s="43">
        <f t="shared" si="28"/>
        <v>13</v>
      </c>
      <c r="E237" s="149">
        <f t="shared" si="29"/>
        <v>5</v>
      </c>
      <c r="F237" s="65"/>
      <c r="G237" s="65"/>
      <c r="H237" s="65"/>
      <c r="I237" s="65"/>
      <c r="J237" s="65"/>
      <c r="K237" s="65"/>
      <c r="L237" s="65">
        <v>5</v>
      </c>
      <c r="M237" s="65"/>
      <c r="N237" s="65"/>
      <c r="O237" s="65"/>
      <c r="P237" s="65"/>
      <c r="Q237" s="65"/>
      <c r="R237" s="65"/>
      <c r="S237" s="65">
        <v>1</v>
      </c>
      <c r="T237" s="65"/>
      <c r="U237" s="65"/>
      <c r="V237" s="65"/>
      <c r="W237" s="65"/>
      <c r="X237" s="65"/>
      <c r="Y237" s="65"/>
      <c r="Z237" s="65"/>
      <c r="AA237" s="65"/>
      <c r="AB237" s="65"/>
      <c r="AC237" s="65"/>
      <c r="AD237" s="65">
        <v>5</v>
      </c>
      <c r="AE237" s="65"/>
      <c r="AF237" s="65">
        <v>1</v>
      </c>
      <c r="AG237" s="65"/>
      <c r="AH237" s="65"/>
      <c r="AI237" s="65">
        <v>1</v>
      </c>
    </row>
    <row r="238" spans="2:35" ht="14.25">
      <c r="B238" s="105">
        <v>4013</v>
      </c>
      <c r="C238" s="53" t="s">
        <v>640</v>
      </c>
      <c r="D238" s="43">
        <f t="shared" si="28"/>
        <v>1</v>
      </c>
      <c r="E238" s="149">
        <f t="shared" si="29"/>
        <v>1</v>
      </c>
      <c r="F238" s="65"/>
      <c r="G238" s="65"/>
      <c r="H238" s="65"/>
      <c r="I238" s="65"/>
      <c r="J238" s="65"/>
      <c r="K238" s="65">
        <v>1</v>
      </c>
      <c r="L238" s="65"/>
      <c r="M238" s="65"/>
      <c r="N238" s="65"/>
      <c r="O238" s="65"/>
      <c r="P238" s="65"/>
      <c r="Q238" s="65"/>
      <c r="R238" s="65"/>
      <c r="S238" s="65"/>
      <c r="T238" s="65"/>
      <c r="U238" s="65"/>
      <c r="V238" s="65"/>
      <c r="W238" s="65"/>
      <c r="X238" s="65"/>
      <c r="Y238" s="65"/>
      <c r="Z238" s="65"/>
      <c r="AA238" s="65"/>
      <c r="AB238" s="65"/>
      <c r="AC238" s="65"/>
      <c r="AD238" s="65"/>
      <c r="AE238" s="65"/>
      <c r="AF238" s="65"/>
      <c r="AG238" s="65"/>
      <c r="AH238" s="65"/>
      <c r="AI238" s="65"/>
    </row>
    <row r="239" spans="2:35" ht="14.25">
      <c r="B239" s="105">
        <v>4018</v>
      </c>
      <c r="C239" s="53" t="s">
        <v>641</v>
      </c>
      <c r="D239" s="43">
        <f t="shared" si="28"/>
        <v>81</v>
      </c>
      <c r="E239" s="149">
        <f t="shared" si="29"/>
        <v>7</v>
      </c>
      <c r="F239" s="65">
        <v>7</v>
      </c>
      <c r="G239" s="65"/>
      <c r="H239" s="65">
        <v>24</v>
      </c>
      <c r="I239" s="65">
        <v>2</v>
      </c>
      <c r="J239" s="65"/>
      <c r="K239" s="65">
        <v>14</v>
      </c>
      <c r="L239" s="65">
        <v>3</v>
      </c>
      <c r="M239" s="65"/>
      <c r="N239" s="65">
        <v>5</v>
      </c>
      <c r="O239" s="65"/>
      <c r="P239" s="65"/>
      <c r="Q239" s="65"/>
      <c r="R239" s="65"/>
      <c r="S239" s="65"/>
      <c r="T239" s="65"/>
      <c r="U239" s="65"/>
      <c r="V239" s="65"/>
      <c r="W239" s="65"/>
      <c r="X239" s="65"/>
      <c r="Y239" s="65"/>
      <c r="Z239" s="65"/>
      <c r="AA239" s="65"/>
      <c r="AB239" s="65"/>
      <c r="AC239" s="65">
        <v>26</v>
      </c>
      <c r="AD239" s="65"/>
      <c r="AE239" s="65"/>
      <c r="AF239" s="65"/>
      <c r="AG239" s="65"/>
      <c r="AH239" s="65"/>
      <c r="AI239" s="65"/>
    </row>
    <row r="240" spans="2:35" ht="14.25">
      <c r="B240" s="105">
        <v>4021</v>
      </c>
      <c r="C240" s="53" t="s">
        <v>642</v>
      </c>
      <c r="D240" s="43">
        <f t="shared" si="28"/>
        <v>167</v>
      </c>
      <c r="E240" s="149">
        <f t="shared" si="29"/>
        <v>12</v>
      </c>
      <c r="F240" s="65">
        <v>5</v>
      </c>
      <c r="G240" s="65"/>
      <c r="H240" s="65">
        <v>10</v>
      </c>
      <c r="I240" s="65">
        <v>2</v>
      </c>
      <c r="J240" s="65">
        <v>2</v>
      </c>
      <c r="K240" s="65">
        <v>9</v>
      </c>
      <c r="L240" s="65">
        <v>52</v>
      </c>
      <c r="M240" s="65">
        <v>8</v>
      </c>
      <c r="N240" s="65">
        <v>60</v>
      </c>
      <c r="O240" s="65"/>
      <c r="P240" s="65">
        <v>2</v>
      </c>
      <c r="Q240" s="65"/>
      <c r="R240" s="65"/>
      <c r="S240" s="65"/>
      <c r="T240" s="65"/>
      <c r="U240" s="65"/>
      <c r="V240" s="65"/>
      <c r="W240" s="65"/>
      <c r="X240" s="65"/>
      <c r="Y240" s="65"/>
      <c r="Z240" s="65"/>
      <c r="AA240" s="65"/>
      <c r="AB240" s="65"/>
      <c r="AC240" s="65">
        <v>14</v>
      </c>
      <c r="AD240" s="65"/>
      <c r="AE240" s="65"/>
      <c r="AF240" s="65"/>
      <c r="AG240" s="65">
        <v>2</v>
      </c>
      <c r="AH240" s="65"/>
      <c r="AI240" s="65">
        <v>1</v>
      </c>
    </row>
    <row r="241" spans="2:35" ht="14.25">
      <c r="B241" s="105">
        <v>4022</v>
      </c>
      <c r="C241" s="53" t="s">
        <v>643</v>
      </c>
      <c r="D241" s="43">
        <f t="shared" si="28"/>
        <v>13</v>
      </c>
      <c r="E241" s="149">
        <f t="shared" si="29"/>
        <v>6</v>
      </c>
      <c r="F241" s="65"/>
      <c r="G241" s="65"/>
      <c r="H241" s="65"/>
      <c r="I241" s="65"/>
      <c r="J241" s="65"/>
      <c r="K241" s="65"/>
      <c r="L241" s="65"/>
      <c r="M241" s="65"/>
      <c r="N241" s="65"/>
      <c r="O241" s="65">
        <v>2</v>
      </c>
      <c r="P241" s="65"/>
      <c r="Q241" s="65"/>
      <c r="R241" s="65"/>
      <c r="S241" s="65">
        <v>2</v>
      </c>
      <c r="T241" s="65"/>
      <c r="U241" s="65"/>
      <c r="V241" s="65"/>
      <c r="W241" s="65"/>
      <c r="X241" s="65"/>
      <c r="Y241" s="65"/>
      <c r="Z241" s="65"/>
      <c r="AA241" s="65"/>
      <c r="AB241" s="65">
        <v>2</v>
      </c>
      <c r="AC241" s="65">
        <v>1</v>
      </c>
      <c r="AD241" s="65">
        <v>4</v>
      </c>
      <c r="AE241" s="65">
        <v>2</v>
      </c>
      <c r="AF241" s="65"/>
      <c r="AG241" s="65"/>
      <c r="AH241" s="65"/>
      <c r="AI241" s="65"/>
    </row>
    <row r="242" spans="2:35" ht="14.25">
      <c r="B242" s="105">
        <v>4023</v>
      </c>
      <c r="C242" s="53" t="s">
        <v>644</v>
      </c>
      <c r="D242" s="43">
        <f t="shared" si="28"/>
        <v>17</v>
      </c>
      <c r="E242" s="149">
        <f t="shared" si="29"/>
        <v>5</v>
      </c>
      <c r="F242" s="65"/>
      <c r="G242" s="65"/>
      <c r="H242" s="65">
        <v>1</v>
      </c>
      <c r="I242" s="65"/>
      <c r="J242" s="65"/>
      <c r="K242" s="65">
        <v>1</v>
      </c>
      <c r="L242" s="65">
        <v>4</v>
      </c>
      <c r="M242" s="65"/>
      <c r="N242" s="65">
        <v>2</v>
      </c>
      <c r="O242" s="65"/>
      <c r="P242" s="65"/>
      <c r="Q242" s="65"/>
      <c r="R242" s="65"/>
      <c r="S242" s="65"/>
      <c r="T242" s="65"/>
      <c r="U242" s="65"/>
      <c r="V242" s="65"/>
      <c r="W242" s="65"/>
      <c r="X242" s="65"/>
      <c r="Y242" s="65"/>
      <c r="Z242" s="65"/>
      <c r="AA242" s="65"/>
      <c r="AB242" s="65"/>
      <c r="AC242" s="65">
        <v>9</v>
      </c>
      <c r="AD242" s="65"/>
      <c r="AE242" s="65"/>
      <c r="AF242" s="65"/>
      <c r="AG242" s="65"/>
      <c r="AH242" s="65"/>
      <c r="AI242" s="65"/>
    </row>
    <row r="243" spans="2:35" ht="14.25">
      <c r="B243" s="105">
        <v>4025</v>
      </c>
      <c r="C243" s="53" t="s">
        <v>915</v>
      </c>
      <c r="D243" s="43">
        <f t="shared" si="28"/>
        <v>104</v>
      </c>
      <c r="E243" s="149">
        <f t="shared" si="29"/>
        <v>12</v>
      </c>
      <c r="F243" s="65">
        <v>12</v>
      </c>
      <c r="G243" s="65"/>
      <c r="H243" s="65">
        <v>3</v>
      </c>
      <c r="I243" s="65">
        <v>1</v>
      </c>
      <c r="J243" s="65">
        <v>1</v>
      </c>
      <c r="K243" s="65">
        <v>3</v>
      </c>
      <c r="L243" s="65">
        <v>4</v>
      </c>
      <c r="M243" s="65"/>
      <c r="N243" s="65">
        <v>2</v>
      </c>
      <c r="O243" s="65">
        <v>1</v>
      </c>
      <c r="P243" s="65"/>
      <c r="Q243" s="65"/>
      <c r="R243" s="65">
        <v>50</v>
      </c>
      <c r="S243" s="65"/>
      <c r="T243" s="65"/>
      <c r="U243" s="65"/>
      <c r="V243" s="65"/>
      <c r="W243" s="65"/>
      <c r="X243" s="65"/>
      <c r="Y243" s="65"/>
      <c r="Z243" s="65"/>
      <c r="AA243" s="65"/>
      <c r="AB243" s="65"/>
      <c r="AC243" s="65">
        <v>9</v>
      </c>
      <c r="AD243" s="65">
        <v>14</v>
      </c>
      <c r="AE243" s="65"/>
      <c r="AF243" s="65"/>
      <c r="AG243" s="65"/>
      <c r="AH243" s="65"/>
      <c r="AI243" s="65">
        <v>4</v>
      </c>
    </row>
    <row r="244" spans="2:35" ht="14.25">
      <c r="B244" s="105">
        <v>4027</v>
      </c>
      <c r="C244" s="53" t="s">
        <v>645</v>
      </c>
      <c r="D244" s="43">
        <f t="shared" si="28"/>
        <v>42</v>
      </c>
      <c r="E244" s="149">
        <f t="shared" si="29"/>
        <v>10</v>
      </c>
      <c r="F244" s="65">
        <v>2</v>
      </c>
      <c r="G244" s="65"/>
      <c r="H244" s="65">
        <v>4</v>
      </c>
      <c r="I244" s="65"/>
      <c r="J244" s="65"/>
      <c r="K244" s="65">
        <v>3</v>
      </c>
      <c r="L244" s="65">
        <v>4</v>
      </c>
      <c r="M244" s="65">
        <v>1</v>
      </c>
      <c r="N244" s="65">
        <v>5</v>
      </c>
      <c r="O244" s="65">
        <v>1</v>
      </c>
      <c r="P244" s="65">
        <v>2</v>
      </c>
      <c r="Q244" s="65"/>
      <c r="R244" s="65"/>
      <c r="S244" s="65"/>
      <c r="T244" s="65"/>
      <c r="U244" s="65"/>
      <c r="V244" s="65"/>
      <c r="W244" s="65"/>
      <c r="X244" s="65"/>
      <c r="Y244" s="65"/>
      <c r="Z244" s="65"/>
      <c r="AA244" s="65"/>
      <c r="AB244" s="65"/>
      <c r="AC244" s="65">
        <v>19</v>
      </c>
      <c r="AD244" s="65">
        <v>1</v>
      </c>
      <c r="AE244" s="65"/>
      <c r="AF244" s="65"/>
      <c r="AG244" s="65"/>
      <c r="AH244" s="65"/>
      <c r="AI244" s="65"/>
    </row>
    <row r="245" spans="2:35" ht="14.25">
      <c r="B245" s="105">
        <v>4028</v>
      </c>
      <c r="C245" s="53" t="s">
        <v>646</v>
      </c>
      <c r="D245" s="43">
        <f t="shared" si="28"/>
        <v>83</v>
      </c>
      <c r="E245" s="149">
        <f t="shared" si="29"/>
        <v>3</v>
      </c>
      <c r="F245" s="65"/>
      <c r="G245" s="65"/>
      <c r="H245" s="65"/>
      <c r="I245" s="65"/>
      <c r="J245" s="65"/>
      <c r="K245" s="65"/>
      <c r="L245" s="65"/>
      <c r="M245" s="65"/>
      <c r="N245" s="65"/>
      <c r="O245" s="65">
        <v>1</v>
      </c>
      <c r="P245" s="65">
        <v>4</v>
      </c>
      <c r="Q245" s="65"/>
      <c r="R245" s="65"/>
      <c r="S245" s="65"/>
      <c r="T245" s="65"/>
      <c r="U245" s="65"/>
      <c r="V245" s="65"/>
      <c r="W245" s="65"/>
      <c r="X245" s="65"/>
      <c r="Y245" s="65"/>
      <c r="Z245" s="65"/>
      <c r="AA245" s="65"/>
      <c r="AB245" s="65"/>
      <c r="AC245" s="65"/>
      <c r="AD245" s="65"/>
      <c r="AE245" s="65"/>
      <c r="AF245" s="65"/>
      <c r="AG245" s="65"/>
      <c r="AH245" s="65"/>
      <c r="AI245" s="65">
        <v>78</v>
      </c>
    </row>
    <row r="246" spans="2:35" ht="14.25">
      <c r="B246" s="105">
        <v>4030</v>
      </c>
      <c r="C246" s="53" t="s">
        <v>647</v>
      </c>
      <c r="D246" s="43">
        <f t="shared" si="28"/>
        <v>12</v>
      </c>
      <c r="E246" s="149">
        <f t="shared" si="29"/>
        <v>3</v>
      </c>
      <c r="F246" s="65"/>
      <c r="G246" s="65"/>
      <c r="H246" s="65"/>
      <c r="I246" s="65"/>
      <c r="J246" s="65"/>
      <c r="K246" s="65">
        <v>2</v>
      </c>
      <c r="L246" s="65">
        <v>1</v>
      </c>
      <c r="M246" s="65"/>
      <c r="N246" s="65"/>
      <c r="O246" s="65"/>
      <c r="P246" s="65"/>
      <c r="Q246" s="65"/>
      <c r="R246" s="65"/>
      <c r="S246" s="65"/>
      <c r="T246" s="65"/>
      <c r="U246" s="65"/>
      <c r="V246" s="65"/>
      <c r="W246" s="65"/>
      <c r="X246" s="65"/>
      <c r="Y246" s="65"/>
      <c r="Z246" s="65"/>
      <c r="AA246" s="65"/>
      <c r="AB246" s="65"/>
      <c r="AC246" s="65">
        <v>9</v>
      </c>
      <c r="AD246" s="65"/>
      <c r="AE246" s="65"/>
      <c r="AF246" s="65"/>
      <c r="AG246" s="65"/>
      <c r="AH246" s="65"/>
      <c r="AI246" s="65"/>
    </row>
    <row r="247" spans="2:35" ht="14.25">
      <c r="B247" s="105">
        <v>4031</v>
      </c>
      <c r="C247" s="53" t="s">
        <v>986</v>
      </c>
      <c r="D247" s="43">
        <f t="shared" si="28"/>
        <v>56</v>
      </c>
      <c r="E247" s="149">
        <f t="shared" si="29"/>
        <v>6</v>
      </c>
      <c r="F247" s="65"/>
      <c r="G247" s="65"/>
      <c r="H247" s="65">
        <v>4</v>
      </c>
      <c r="I247" s="65">
        <v>1</v>
      </c>
      <c r="J247" s="65"/>
      <c r="K247" s="65"/>
      <c r="L247" s="65"/>
      <c r="M247" s="65"/>
      <c r="N247" s="65">
        <v>8</v>
      </c>
      <c r="O247" s="65"/>
      <c r="P247" s="65">
        <v>32</v>
      </c>
      <c r="Q247" s="65"/>
      <c r="R247" s="65"/>
      <c r="S247" s="65"/>
      <c r="T247" s="65"/>
      <c r="U247" s="65"/>
      <c r="V247" s="65">
        <v>1</v>
      </c>
      <c r="W247" s="65"/>
      <c r="X247" s="65"/>
      <c r="Y247" s="65"/>
      <c r="Z247" s="65"/>
      <c r="AA247" s="65"/>
      <c r="AB247" s="65"/>
      <c r="AC247" s="65">
        <v>10</v>
      </c>
      <c r="AD247" s="65"/>
      <c r="AE247" s="65"/>
      <c r="AF247" s="65"/>
      <c r="AG247" s="65"/>
      <c r="AH247" s="65"/>
      <c r="AI247" s="65"/>
    </row>
    <row r="248" spans="2:35" ht="14.25">
      <c r="B248" s="105">
        <v>4033</v>
      </c>
      <c r="C248" s="55" t="s">
        <v>648</v>
      </c>
      <c r="D248" s="43">
        <f t="shared" si="28"/>
        <v>60</v>
      </c>
      <c r="E248" s="149">
        <f t="shared" si="29"/>
        <v>3</v>
      </c>
      <c r="F248" s="65"/>
      <c r="G248" s="65"/>
      <c r="H248" s="65"/>
      <c r="I248" s="65"/>
      <c r="J248" s="65"/>
      <c r="K248" s="65"/>
      <c r="L248" s="65">
        <v>1</v>
      </c>
      <c r="M248" s="65"/>
      <c r="N248" s="65"/>
      <c r="O248" s="65"/>
      <c r="P248" s="65">
        <v>47</v>
      </c>
      <c r="Q248" s="65"/>
      <c r="R248" s="65"/>
      <c r="S248" s="65"/>
      <c r="T248" s="65"/>
      <c r="U248" s="65"/>
      <c r="V248" s="65"/>
      <c r="W248" s="65"/>
      <c r="X248" s="65"/>
      <c r="Y248" s="65"/>
      <c r="Z248" s="65"/>
      <c r="AA248" s="65"/>
      <c r="AB248" s="65"/>
      <c r="AC248" s="65"/>
      <c r="AD248" s="65">
        <v>12</v>
      </c>
      <c r="AE248" s="65"/>
      <c r="AF248" s="65"/>
      <c r="AG248" s="65"/>
      <c r="AH248" s="65"/>
      <c r="AI248" s="65"/>
    </row>
    <row r="249" spans="2:35" ht="14.25">
      <c r="B249" s="105">
        <v>4036</v>
      </c>
      <c r="C249" s="53" t="s">
        <v>649</v>
      </c>
      <c r="D249" s="43">
        <f t="shared" si="28"/>
        <v>37</v>
      </c>
      <c r="E249" s="149">
        <f t="shared" si="29"/>
        <v>6</v>
      </c>
      <c r="F249" s="65"/>
      <c r="G249" s="65"/>
      <c r="H249" s="65">
        <v>15</v>
      </c>
      <c r="I249" s="65">
        <v>1</v>
      </c>
      <c r="J249" s="65"/>
      <c r="K249" s="65">
        <v>8</v>
      </c>
      <c r="L249" s="65">
        <v>4</v>
      </c>
      <c r="M249" s="65"/>
      <c r="N249" s="65">
        <v>3</v>
      </c>
      <c r="O249" s="65"/>
      <c r="P249" s="65"/>
      <c r="Q249" s="65"/>
      <c r="R249" s="65"/>
      <c r="S249" s="65"/>
      <c r="T249" s="65"/>
      <c r="U249" s="65"/>
      <c r="V249" s="65"/>
      <c r="W249" s="65"/>
      <c r="X249" s="65"/>
      <c r="Y249" s="65"/>
      <c r="Z249" s="65"/>
      <c r="AA249" s="65"/>
      <c r="AB249" s="65"/>
      <c r="AC249" s="65">
        <v>6</v>
      </c>
      <c r="AD249" s="65"/>
      <c r="AE249" s="65"/>
      <c r="AF249" s="65"/>
      <c r="AG249" s="65"/>
      <c r="AH249" s="65"/>
      <c r="AI249" s="65"/>
    </row>
    <row r="250" spans="2:35" ht="14.25">
      <c r="B250" s="105">
        <v>4037</v>
      </c>
      <c r="C250" s="53" t="s">
        <v>650</v>
      </c>
      <c r="D250" s="43">
        <f t="shared" si="28"/>
        <v>2</v>
      </c>
      <c r="E250" s="149">
        <f t="shared" si="29"/>
        <v>1</v>
      </c>
      <c r="F250" s="65"/>
      <c r="G250" s="65"/>
      <c r="H250" s="65"/>
      <c r="I250" s="65"/>
      <c r="J250" s="65"/>
      <c r="K250" s="65"/>
      <c r="L250" s="65"/>
      <c r="M250" s="65"/>
      <c r="N250" s="65"/>
      <c r="O250" s="65"/>
      <c r="P250" s="65"/>
      <c r="Q250" s="65"/>
      <c r="R250" s="65"/>
      <c r="S250" s="65"/>
      <c r="T250" s="65"/>
      <c r="U250" s="65"/>
      <c r="V250" s="65"/>
      <c r="W250" s="65"/>
      <c r="X250" s="65"/>
      <c r="Y250" s="65"/>
      <c r="Z250" s="65"/>
      <c r="AA250" s="65"/>
      <c r="AB250" s="65"/>
      <c r="AC250" s="65">
        <v>2</v>
      </c>
      <c r="AD250" s="65"/>
      <c r="AE250" s="65"/>
      <c r="AF250" s="65"/>
      <c r="AG250" s="65"/>
      <c r="AH250" s="65"/>
      <c r="AI250" s="65"/>
    </row>
    <row r="251" spans="2:35" ht="14.25">
      <c r="B251" s="105">
        <v>4038</v>
      </c>
      <c r="C251" s="55" t="s">
        <v>651</v>
      </c>
      <c r="D251" s="43">
        <f t="shared" si="28"/>
        <v>22</v>
      </c>
      <c r="E251" s="149">
        <f t="shared" si="29"/>
        <v>5</v>
      </c>
      <c r="F251" s="65"/>
      <c r="G251" s="65"/>
      <c r="H251" s="65"/>
      <c r="I251" s="65">
        <v>2</v>
      </c>
      <c r="J251" s="65"/>
      <c r="K251" s="65"/>
      <c r="L251" s="65"/>
      <c r="M251" s="65"/>
      <c r="N251" s="65"/>
      <c r="O251" s="65">
        <v>1</v>
      </c>
      <c r="P251" s="65">
        <v>10</v>
      </c>
      <c r="Q251" s="65"/>
      <c r="R251" s="65"/>
      <c r="S251" s="65"/>
      <c r="T251" s="65"/>
      <c r="U251" s="65"/>
      <c r="V251" s="65"/>
      <c r="W251" s="65"/>
      <c r="X251" s="65"/>
      <c r="Y251" s="65"/>
      <c r="Z251" s="65"/>
      <c r="AA251" s="65">
        <v>2</v>
      </c>
      <c r="AB251" s="65"/>
      <c r="AC251" s="65"/>
      <c r="AD251" s="65">
        <v>7</v>
      </c>
      <c r="AE251" s="65"/>
      <c r="AF251" s="65"/>
      <c r="AG251" s="65"/>
      <c r="AH251" s="65"/>
      <c r="AI251" s="65"/>
    </row>
    <row r="252" spans="2:35" ht="14.25">
      <c r="B252" s="105">
        <v>4039</v>
      </c>
      <c r="C252" s="53" t="s">
        <v>652</v>
      </c>
      <c r="D252" s="43">
        <f t="shared" si="28"/>
        <v>14</v>
      </c>
      <c r="E252" s="149">
        <f t="shared" si="29"/>
        <v>4</v>
      </c>
      <c r="F252" s="65">
        <v>2</v>
      </c>
      <c r="G252" s="65"/>
      <c r="H252" s="65"/>
      <c r="I252" s="65"/>
      <c r="J252" s="65"/>
      <c r="K252" s="65">
        <v>2</v>
      </c>
      <c r="L252" s="65"/>
      <c r="M252" s="65"/>
      <c r="N252" s="65"/>
      <c r="O252" s="65"/>
      <c r="P252" s="65">
        <v>4</v>
      </c>
      <c r="Q252" s="65"/>
      <c r="R252" s="65"/>
      <c r="S252" s="65"/>
      <c r="T252" s="65"/>
      <c r="U252" s="65"/>
      <c r="V252" s="65"/>
      <c r="W252" s="65"/>
      <c r="X252" s="65"/>
      <c r="Y252" s="65"/>
      <c r="Z252" s="65"/>
      <c r="AA252" s="65"/>
      <c r="AB252" s="65"/>
      <c r="AC252" s="65">
        <v>6</v>
      </c>
      <c r="AD252" s="65"/>
      <c r="AE252" s="65"/>
      <c r="AF252" s="65"/>
      <c r="AG252" s="65"/>
      <c r="AH252" s="65"/>
      <c r="AI252" s="65"/>
    </row>
    <row r="253" spans="2:35" ht="14.25">
      <c r="B253" s="105">
        <v>4041</v>
      </c>
      <c r="C253" s="53" t="s">
        <v>653</v>
      </c>
      <c r="D253" s="43">
        <f t="shared" si="28"/>
        <v>161</v>
      </c>
      <c r="E253" s="149">
        <f t="shared" si="29"/>
        <v>9</v>
      </c>
      <c r="F253" s="65"/>
      <c r="G253" s="65"/>
      <c r="H253" s="65">
        <v>45</v>
      </c>
      <c r="I253" s="65"/>
      <c r="J253" s="65"/>
      <c r="K253" s="65">
        <v>50</v>
      </c>
      <c r="L253" s="65"/>
      <c r="M253" s="65">
        <v>3</v>
      </c>
      <c r="N253" s="65">
        <v>24</v>
      </c>
      <c r="O253" s="65"/>
      <c r="P253" s="65">
        <v>1</v>
      </c>
      <c r="Q253" s="65"/>
      <c r="R253" s="65"/>
      <c r="S253" s="65"/>
      <c r="T253" s="65"/>
      <c r="U253" s="65"/>
      <c r="V253" s="65">
        <v>4</v>
      </c>
      <c r="W253" s="65"/>
      <c r="X253" s="65">
        <v>3</v>
      </c>
      <c r="Y253" s="65"/>
      <c r="Z253" s="65">
        <v>19</v>
      </c>
      <c r="AA253" s="65"/>
      <c r="AB253" s="65"/>
      <c r="AC253" s="65">
        <v>12</v>
      </c>
      <c r="AD253" s="65"/>
      <c r="AE253" s="65"/>
      <c r="AF253" s="65"/>
      <c r="AG253" s="65"/>
      <c r="AH253" s="65"/>
      <c r="AI253" s="65"/>
    </row>
    <row r="254" spans="2:35" ht="14.25">
      <c r="B254" s="105">
        <v>4042</v>
      </c>
      <c r="C254" s="53" t="s">
        <v>654</v>
      </c>
      <c r="D254" s="43">
        <f t="shared" si="28"/>
        <v>100</v>
      </c>
      <c r="E254" s="149">
        <f t="shared" si="29"/>
        <v>9</v>
      </c>
      <c r="F254" s="65">
        <v>3</v>
      </c>
      <c r="G254" s="65"/>
      <c r="H254" s="65">
        <v>28</v>
      </c>
      <c r="I254" s="65">
        <v>3</v>
      </c>
      <c r="J254" s="65"/>
      <c r="K254" s="65">
        <v>6</v>
      </c>
      <c r="L254" s="65">
        <v>18</v>
      </c>
      <c r="M254" s="65"/>
      <c r="N254" s="65">
        <v>5</v>
      </c>
      <c r="O254" s="65"/>
      <c r="P254" s="65">
        <v>1</v>
      </c>
      <c r="Q254" s="65"/>
      <c r="R254" s="65"/>
      <c r="S254" s="65"/>
      <c r="T254" s="65"/>
      <c r="U254" s="65"/>
      <c r="V254" s="65"/>
      <c r="W254" s="65"/>
      <c r="X254" s="65"/>
      <c r="Y254" s="65"/>
      <c r="Z254" s="65"/>
      <c r="AA254" s="65"/>
      <c r="AB254" s="65"/>
      <c r="AC254" s="65">
        <v>35</v>
      </c>
      <c r="AD254" s="65"/>
      <c r="AE254" s="65"/>
      <c r="AF254" s="65"/>
      <c r="AG254" s="65"/>
      <c r="AH254" s="65"/>
      <c r="AI254" s="65">
        <v>1</v>
      </c>
    </row>
    <row r="255" spans="2:35" ht="14.25">
      <c r="B255" s="105">
        <v>4043</v>
      </c>
      <c r="C255" s="53" t="s">
        <v>655</v>
      </c>
      <c r="D255" s="43">
        <f t="shared" si="28"/>
        <v>30</v>
      </c>
      <c r="E255" s="149">
        <f t="shared" si="29"/>
        <v>5</v>
      </c>
      <c r="F255" s="65"/>
      <c r="G255" s="65"/>
      <c r="H255" s="65"/>
      <c r="I255" s="65"/>
      <c r="J255" s="65"/>
      <c r="K255" s="65">
        <v>2</v>
      </c>
      <c r="L255" s="65">
        <v>10</v>
      </c>
      <c r="M255" s="65"/>
      <c r="N255" s="65"/>
      <c r="O255" s="65"/>
      <c r="P255" s="65"/>
      <c r="Q255" s="65"/>
      <c r="R255" s="65"/>
      <c r="S255" s="65">
        <v>1</v>
      </c>
      <c r="T255" s="65"/>
      <c r="U255" s="65"/>
      <c r="V255" s="65"/>
      <c r="W255" s="65"/>
      <c r="X255" s="65"/>
      <c r="Y255" s="65"/>
      <c r="Z255" s="65"/>
      <c r="AA255" s="65"/>
      <c r="AB255" s="65"/>
      <c r="AC255" s="65">
        <v>15</v>
      </c>
      <c r="AD255" s="65"/>
      <c r="AE255" s="65"/>
      <c r="AF255" s="65">
        <v>2</v>
      </c>
      <c r="AG255" s="65"/>
      <c r="AH255" s="65"/>
      <c r="AI255" s="65"/>
    </row>
    <row r="256" spans="2:35" ht="14.25">
      <c r="B256" s="105">
        <v>4044</v>
      </c>
      <c r="C256" s="53" t="s">
        <v>656</v>
      </c>
      <c r="D256" s="43">
        <f t="shared" si="28"/>
        <v>176</v>
      </c>
      <c r="E256" s="149">
        <f t="shared" si="29"/>
        <v>13</v>
      </c>
      <c r="F256" s="65">
        <v>7</v>
      </c>
      <c r="G256" s="65"/>
      <c r="H256" s="65">
        <v>58</v>
      </c>
      <c r="I256" s="65">
        <v>1</v>
      </c>
      <c r="J256" s="65">
        <v>3</v>
      </c>
      <c r="K256" s="65">
        <v>23</v>
      </c>
      <c r="L256" s="65">
        <v>10</v>
      </c>
      <c r="M256" s="65">
        <v>1</v>
      </c>
      <c r="N256" s="65">
        <v>16</v>
      </c>
      <c r="O256" s="65"/>
      <c r="P256" s="65"/>
      <c r="Q256" s="65"/>
      <c r="R256" s="65">
        <v>2</v>
      </c>
      <c r="S256" s="65"/>
      <c r="T256" s="65"/>
      <c r="U256" s="65"/>
      <c r="V256" s="65">
        <v>7</v>
      </c>
      <c r="W256" s="65"/>
      <c r="X256" s="65"/>
      <c r="Y256" s="65"/>
      <c r="Z256" s="65">
        <v>2</v>
      </c>
      <c r="AA256" s="65">
        <v>1</v>
      </c>
      <c r="AB256" s="65"/>
      <c r="AC256" s="65">
        <v>45</v>
      </c>
      <c r="AD256" s="65"/>
      <c r="AE256" s="65"/>
      <c r="AF256" s="65"/>
      <c r="AG256" s="65"/>
      <c r="AH256" s="65"/>
      <c r="AI256" s="65"/>
    </row>
    <row r="257" spans="2:35" ht="14.25">
      <c r="B257" s="105">
        <v>4045</v>
      </c>
      <c r="C257" s="53" t="s">
        <v>657</v>
      </c>
      <c r="D257" s="43">
        <f t="shared" si="28"/>
        <v>0</v>
      </c>
      <c r="E257" s="149">
        <f t="shared" si="29"/>
        <v>0</v>
      </c>
      <c r="F257" s="65"/>
      <c r="G257" s="65"/>
      <c r="H257" s="65"/>
      <c r="I257" s="65"/>
      <c r="J257" s="65"/>
      <c r="K257" s="65"/>
      <c r="L257" s="65"/>
      <c r="M257" s="65"/>
      <c r="N257" s="65"/>
      <c r="O257" s="65"/>
      <c r="P257" s="65"/>
      <c r="Q257" s="65"/>
      <c r="R257" s="65"/>
      <c r="S257" s="65"/>
      <c r="T257" s="65"/>
      <c r="U257" s="65"/>
      <c r="V257" s="65"/>
      <c r="W257" s="65"/>
      <c r="X257" s="65"/>
      <c r="Y257" s="65"/>
      <c r="Z257" s="65"/>
      <c r="AA257" s="65"/>
      <c r="AB257" s="65"/>
      <c r="AC257" s="65"/>
      <c r="AD257" s="65"/>
      <c r="AE257" s="65"/>
      <c r="AF257" s="65"/>
      <c r="AG257" s="65"/>
      <c r="AH257" s="65"/>
      <c r="AI257" s="65"/>
    </row>
    <row r="258" spans="2:35" ht="14.25">
      <c r="B258" s="105">
        <v>4046</v>
      </c>
      <c r="C258" s="53" t="s">
        <v>658</v>
      </c>
      <c r="D258" s="43">
        <f t="shared" si="28"/>
        <v>19</v>
      </c>
      <c r="E258" s="149">
        <f t="shared" si="29"/>
        <v>3</v>
      </c>
      <c r="F258" s="65"/>
      <c r="G258" s="65"/>
      <c r="H258" s="65"/>
      <c r="I258" s="65"/>
      <c r="J258" s="65"/>
      <c r="K258" s="65"/>
      <c r="L258" s="65"/>
      <c r="M258" s="65"/>
      <c r="N258" s="65"/>
      <c r="O258" s="65"/>
      <c r="P258" s="65">
        <v>7</v>
      </c>
      <c r="Q258" s="65"/>
      <c r="R258" s="65"/>
      <c r="S258" s="65"/>
      <c r="T258" s="65"/>
      <c r="U258" s="65"/>
      <c r="V258" s="65"/>
      <c r="W258" s="65"/>
      <c r="X258" s="65"/>
      <c r="Y258" s="65"/>
      <c r="Z258" s="65"/>
      <c r="AA258" s="65">
        <v>1</v>
      </c>
      <c r="AB258" s="65"/>
      <c r="AC258" s="65"/>
      <c r="AD258" s="65">
        <v>11</v>
      </c>
      <c r="AE258" s="65"/>
      <c r="AF258" s="65"/>
      <c r="AG258" s="65"/>
      <c r="AH258" s="65"/>
      <c r="AI258" s="65"/>
    </row>
    <row r="259" spans="2:35" ht="14.25">
      <c r="B259" s="105">
        <v>4049</v>
      </c>
      <c r="C259" s="53" t="s">
        <v>659</v>
      </c>
      <c r="D259" s="43">
        <f t="shared" si="28"/>
        <v>187</v>
      </c>
      <c r="E259" s="149">
        <f t="shared" si="29"/>
        <v>13</v>
      </c>
      <c r="F259" s="65">
        <v>11</v>
      </c>
      <c r="G259" s="65"/>
      <c r="H259" s="65">
        <v>28</v>
      </c>
      <c r="I259" s="65">
        <v>9</v>
      </c>
      <c r="J259" s="65">
        <v>3</v>
      </c>
      <c r="K259" s="65">
        <v>57</v>
      </c>
      <c r="L259" s="65">
        <v>2</v>
      </c>
      <c r="M259" s="65">
        <v>1</v>
      </c>
      <c r="N259" s="65">
        <v>27</v>
      </c>
      <c r="O259" s="65"/>
      <c r="P259" s="65"/>
      <c r="Q259" s="65"/>
      <c r="R259" s="65"/>
      <c r="S259" s="65"/>
      <c r="T259" s="65"/>
      <c r="U259" s="65"/>
      <c r="V259" s="65">
        <v>39</v>
      </c>
      <c r="W259" s="65"/>
      <c r="X259" s="65">
        <v>1</v>
      </c>
      <c r="Y259" s="65"/>
      <c r="Z259" s="65">
        <v>3</v>
      </c>
      <c r="AA259" s="65"/>
      <c r="AB259" s="65">
        <v>2</v>
      </c>
      <c r="AC259" s="65">
        <v>4</v>
      </c>
      <c r="AD259" s="65"/>
      <c r="AE259" s="65"/>
      <c r="AF259" s="65"/>
      <c r="AG259" s="65"/>
      <c r="AH259" s="65"/>
      <c r="AI259" s="65"/>
    </row>
    <row r="260" spans="2:35" ht="14.25">
      <c r="B260" s="105">
        <v>4050</v>
      </c>
      <c r="C260" s="53" t="s">
        <v>660</v>
      </c>
      <c r="D260" s="43">
        <f t="shared" si="28"/>
        <v>11</v>
      </c>
      <c r="E260" s="149">
        <f t="shared" si="29"/>
        <v>4</v>
      </c>
      <c r="F260" s="65">
        <v>1</v>
      </c>
      <c r="G260" s="65">
        <v>2</v>
      </c>
      <c r="H260" s="65"/>
      <c r="I260" s="65"/>
      <c r="J260" s="65"/>
      <c r="K260" s="65"/>
      <c r="L260" s="65"/>
      <c r="M260" s="65"/>
      <c r="N260" s="65">
        <v>2</v>
      </c>
      <c r="O260" s="65"/>
      <c r="P260" s="65"/>
      <c r="Q260" s="65"/>
      <c r="R260" s="65"/>
      <c r="S260" s="65"/>
      <c r="T260" s="65"/>
      <c r="U260" s="65"/>
      <c r="V260" s="65"/>
      <c r="W260" s="65"/>
      <c r="X260" s="65"/>
      <c r="Y260" s="65"/>
      <c r="Z260" s="65"/>
      <c r="AA260" s="65"/>
      <c r="AB260" s="65"/>
      <c r="AC260" s="65">
        <v>6</v>
      </c>
      <c r="AD260" s="65"/>
      <c r="AE260" s="65"/>
      <c r="AF260" s="65"/>
      <c r="AG260" s="65"/>
      <c r="AH260" s="65"/>
      <c r="AI260" s="65"/>
    </row>
    <row r="261" spans="2:35" ht="14.25">
      <c r="B261" s="105">
        <v>4051</v>
      </c>
      <c r="C261" s="53" t="s">
        <v>661</v>
      </c>
      <c r="D261" s="43">
        <f t="shared" si="28"/>
        <v>24</v>
      </c>
      <c r="E261" s="149">
        <f t="shared" si="29"/>
        <v>9</v>
      </c>
      <c r="F261" s="65">
        <v>2</v>
      </c>
      <c r="G261" s="65"/>
      <c r="H261" s="65">
        <v>2</v>
      </c>
      <c r="I261" s="65">
        <v>1</v>
      </c>
      <c r="J261" s="65"/>
      <c r="K261" s="65">
        <v>2</v>
      </c>
      <c r="L261" s="65">
        <v>1</v>
      </c>
      <c r="M261" s="65">
        <v>7</v>
      </c>
      <c r="N261" s="65"/>
      <c r="O261" s="65"/>
      <c r="P261" s="65"/>
      <c r="Q261" s="65"/>
      <c r="R261" s="65"/>
      <c r="S261" s="65"/>
      <c r="T261" s="65"/>
      <c r="U261" s="65"/>
      <c r="V261" s="65"/>
      <c r="W261" s="65"/>
      <c r="X261" s="65">
        <v>4</v>
      </c>
      <c r="Y261" s="65"/>
      <c r="Z261" s="65">
        <v>1</v>
      </c>
      <c r="AA261" s="65"/>
      <c r="AB261" s="65"/>
      <c r="AC261" s="65">
        <v>4</v>
      </c>
      <c r="AD261" s="65"/>
      <c r="AE261" s="65"/>
      <c r="AF261" s="65"/>
      <c r="AG261" s="65"/>
      <c r="AH261" s="65"/>
      <c r="AI261" s="65"/>
    </row>
    <row r="262" spans="2:35" ht="14.25">
      <c r="B262" s="105">
        <v>4054</v>
      </c>
      <c r="C262" s="53" t="s">
        <v>662</v>
      </c>
      <c r="D262" s="43">
        <f t="shared" si="28"/>
        <v>65</v>
      </c>
      <c r="E262" s="149">
        <f t="shared" si="29"/>
        <v>5</v>
      </c>
      <c r="F262" s="65"/>
      <c r="G262" s="65"/>
      <c r="H262" s="65">
        <v>20</v>
      </c>
      <c r="I262" s="65"/>
      <c r="J262" s="65"/>
      <c r="K262" s="65">
        <v>3</v>
      </c>
      <c r="L262" s="65">
        <v>1</v>
      </c>
      <c r="M262" s="65"/>
      <c r="N262" s="65">
        <v>1</v>
      </c>
      <c r="O262" s="65"/>
      <c r="P262" s="65"/>
      <c r="Q262" s="65"/>
      <c r="R262" s="65"/>
      <c r="S262" s="65"/>
      <c r="T262" s="65"/>
      <c r="U262" s="65"/>
      <c r="V262" s="65"/>
      <c r="W262" s="65"/>
      <c r="X262" s="65"/>
      <c r="Y262" s="65"/>
      <c r="Z262" s="65"/>
      <c r="AA262" s="65"/>
      <c r="AB262" s="65"/>
      <c r="AC262" s="65">
        <v>40</v>
      </c>
      <c r="AD262" s="65"/>
      <c r="AE262" s="65"/>
      <c r="AF262" s="65"/>
      <c r="AG262" s="65"/>
      <c r="AH262" s="65"/>
      <c r="AI262" s="65"/>
    </row>
    <row r="263" spans="2:35" ht="14.25">
      <c r="B263" s="105">
        <v>4061</v>
      </c>
      <c r="C263" s="53" t="s">
        <v>663</v>
      </c>
      <c r="D263" s="43">
        <f t="shared" si="28"/>
        <v>21</v>
      </c>
      <c r="E263" s="149">
        <f t="shared" si="29"/>
        <v>3</v>
      </c>
      <c r="F263" s="65"/>
      <c r="G263" s="65"/>
      <c r="H263" s="65"/>
      <c r="I263" s="65"/>
      <c r="J263" s="65"/>
      <c r="K263" s="65"/>
      <c r="L263" s="65"/>
      <c r="M263" s="65"/>
      <c r="N263" s="65"/>
      <c r="O263" s="65">
        <v>5</v>
      </c>
      <c r="P263" s="65">
        <v>4</v>
      </c>
      <c r="Q263" s="65"/>
      <c r="R263" s="65"/>
      <c r="S263" s="65"/>
      <c r="T263" s="65"/>
      <c r="U263" s="65"/>
      <c r="V263" s="65"/>
      <c r="W263" s="65"/>
      <c r="X263" s="65"/>
      <c r="Y263" s="65"/>
      <c r="Z263" s="65"/>
      <c r="AA263" s="65"/>
      <c r="AB263" s="65"/>
      <c r="AC263" s="65"/>
      <c r="AD263" s="65">
        <v>12</v>
      </c>
      <c r="AE263" s="65"/>
      <c r="AF263" s="65"/>
      <c r="AG263" s="65"/>
      <c r="AH263" s="65"/>
      <c r="AI263" s="65"/>
    </row>
    <row r="264" spans="2:35" ht="14.25">
      <c r="B264" s="105">
        <v>4096</v>
      </c>
      <c r="C264" s="55" t="s">
        <v>664</v>
      </c>
      <c r="D264" s="43">
        <f t="shared" si="28"/>
        <v>87</v>
      </c>
      <c r="E264" s="149">
        <f t="shared" si="29"/>
        <v>7</v>
      </c>
      <c r="F264" s="65"/>
      <c r="G264" s="65"/>
      <c r="H264" s="65">
        <v>1</v>
      </c>
      <c r="I264" s="65"/>
      <c r="J264" s="65"/>
      <c r="K264" s="65"/>
      <c r="L264" s="65"/>
      <c r="M264" s="65"/>
      <c r="N264" s="65">
        <v>1</v>
      </c>
      <c r="O264" s="65">
        <v>4</v>
      </c>
      <c r="P264" s="65">
        <v>2</v>
      </c>
      <c r="Q264" s="65"/>
      <c r="R264" s="65"/>
      <c r="S264" s="65"/>
      <c r="T264" s="65"/>
      <c r="U264" s="65">
        <v>2</v>
      </c>
      <c r="V264" s="65"/>
      <c r="W264" s="65"/>
      <c r="X264" s="65"/>
      <c r="Y264" s="65"/>
      <c r="Z264" s="65"/>
      <c r="AA264" s="65">
        <v>1</v>
      </c>
      <c r="AB264" s="65"/>
      <c r="AC264" s="65"/>
      <c r="AD264" s="65">
        <v>76</v>
      </c>
      <c r="AE264" s="65"/>
      <c r="AF264" s="65"/>
      <c r="AG264" s="65"/>
      <c r="AH264" s="65"/>
      <c r="AI264" s="65"/>
    </row>
    <row r="265" spans="2:35" ht="14.25">
      <c r="B265" s="105">
        <v>4101</v>
      </c>
      <c r="C265" s="53" t="s">
        <v>916</v>
      </c>
      <c r="D265" s="43">
        <f aca="true" t="shared" si="30" ref="D265:D299">SUM(F265:AI265)</f>
        <v>3</v>
      </c>
      <c r="E265" s="149">
        <f aca="true" t="shared" si="31" ref="E265:E296">COUNT(F265:AI265)</f>
        <v>2</v>
      </c>
      <c r="F265" s="65"/>
      <c r="G265" s="65"/>
      <c r="H265" s="65"/>
      <c r="I265" s="65"/>
      <c r="J265" s="65"/>
      <c r="K265" s="65"/>
      <c r="L265" s="65"/>
      <c r="M265" s="65"/>
      <c r="N265" s="65">
        <v>1</v>
      </c>
      <c r="O265" s="65"/>
      <c r="P265" s="65"/>
      <c r="Q265" s="65"/>
      <c r="R265" s="65"/>
      <c r="S265" s="65"/>
      <c r="T265" s="65"/>
      <c r="U265" s="65"/>
      <c r="V265" s="65"/>
      <c r="W265" s="65"/>
      <c r="X265" s="65"/>
      <c r="Y265" s="65"/>
      <c r="Z265" s="65"/>
      <c r="AA265" s="65"/>
      <c r="AB265" s="65"/>
      <c r="AC265" s="65">
        <v>2</v>
      </c>
      <c r="AD265" s="65"/>
      <c r="AE265" s="65"/>
      <c r="AF265" s="65"/>
      <c r="AG265" s="65"/>
      <c r="AH265" s="65"/>
      <c r="AI265" s="65"/>
    </row>
    <row r="266" spans="2:35" ht="14.25">
      <c r="B266" s="105">
        <v>4102</v>
      </c>
      <c r="C266" s="53" t="s">
        <v>665</v>
      </c>
      <c r="D266" s="43">
        <f t="shared" si="30"/>
        <v>39</v>
      </c>
      <c r="E266" s="149">
        <f t="shared" si="31"/>
        <v>1</v>
      </c>
      <c r="F266" s="65"/>
      <c r="G266" s="65"/>
      <c r="H266" s="65"/>
      <c r="I266" s="65"/>
      <c r="J266" s="65"/>
      <c r="K266" s="65"/>
      <c r="L266" s="65"/>
      <c r="M266" s="65"/>
      <c r="N266" s="65"/>
      <c r="O266" s="65"/>
      <c r="P266" s="65"/>
      <c r="Q266" s="65"/>
      <c r="R266" s="65">
        <v>39</v>
      </c>
      <c r="S266" s="65"/>
      <c r="T266" s="65"/>
      <c r="U266" s="65"/>
      <c r="V266" s="65"/>
      <c r="W266" s="65"/>
      <c r="X266" s="65"/>
      <c r="Y266" s="65"/>
      <c r="Z266" s="65"/>
      <c r="AA266" s="65"/>
      <c r="AB266" s="65"/>
      <c r="AC266" s="65"/>
      <c r="AD266" s="65"/>
      <c r="AE266" s="65"/>
      <c r="AF266" s="65"/>
      <c r="AG266" s="65"/>
      <c r="AH266" s="65"/>
      <c r="AI266" s="65"/>
    </row>
    <row r="267" spans="2:35" ht="14.25">
      <c r="B267" s="105">
        <v>4103</v>
      </c>
      <c r="C267" s="53" t="s">
        <v>666</v>
      </c>
      <c r="D267" s="43">
        <f t="shared" si="30"/>
        <v>0</v>
      </c>
      <c r="E267" s="149">
        <f t="shared" si="31"/>
        <v>0</v>
      </c>
      <c r="F267" s="65"/>
      <c r="G267" s="65"/>
      <c r="H267" s="65"/>
      <c r="I267" s="65"/>
      <c r="J267" s="65"/>
      <c r="K267" s="65"/>
      <c r="L267" s="65"/>
      <c r="M267" s="65"/>
      <c r="N267" s="65"/>
      <c r="O267" s="65"/>
      <c r="P267" s="65"/>
      <c r="Q267" s="65"/>
      <c r="R267" s="65"/>
      <c r="S267" s="65"/>
      <c r="T267" s="65"/>
      <c r="U267" s="65"/>
      <c r="V267" s="65"/>
      <c r="W267" s="65"/>
      <c r="X267" s="65"/>
      <c r="Y267" s="65"/>
      <c r="Z267" s="65"/>
      <c r="AA267" s="65"/>
      <c r="AB267" s="65"/>
      <c r="AC267" s="65"/>
      <c r="AD267" s="65"/>
      <c r="AE267" s="65"/>
      <c r="AF267" s="65"/>
      <c r="AG267" s="65"/>
      <c r="AH267" s="65"/>
      <c r="AI267" s="65"/>
    </row>
    <row r="268" spans="2:35" ht="14.25">
      <c r="B268" s="105">
        <v>4104</v>
      </c>
      <c r="C268" s="53" t="s">
        <v>667</v>
      </c>
      <c r="D268" s="43">
        <f t="shared" si="30"/>
        <v>4</v>
      </c>
      <c r="E268" s="149">
        <f t="shared" si="31"/>
        <v>2</v>
      </c>
      <c r="F268" s="65">
        <v>2</v>
      </c>
      <c r="G268" s="65"/>
      <c r="H268" s="65">
        <v>2</v>
      </c>
      <c r="I268" s="65"/>
      <c r="J268" s="65"/>
      <c r="K268" s="65"/>
      <c r="L268" s="65"/>
      <c r="M268" s="65"/>
      <c r="N268" s="65"/>
      <c r="O268" s="65"/>
      <c r="P268" s="65"/>
      <c r="Q268" s="65"/>
      <c r="R268" s="65"/>
      <c r="S268" s="65"/>
      <c r="T268" s="65"/>
      <c r="U268" s="65"/>
      <c r="V268" s="65"/>
      <c r="W268" s="65"/>
      <c r="X268" s="65"/>
      <c r="Y268" s="65"/>
      <c r="Z268" s="65"/>
      <c r="AA268" s="65"/>
      <c r="AB268" s="65"/>
      <c r="AC268" s="65"/>
      <c r="AD268" s="65"/>
      <c r="AE268" s="65"/>
      <c r="AF268" s="65"/>
      <c r="AG268" s="65"/>
      <c r="AH268" s="65"/>
      <c r="AI268" s="65"/>
    </row>
    <row r="269" spans="2:35" ht="14.25">
      <c r="B269" s="105">
        <v>4114</v>
      </c>
      <c r="C269" s="55" t="s">
        <v>668</v>
      </c>
      <c r="D269" s="43">
        <f t="shared" si="30"/>
        <v>23</v>
      </c>
      <c r="E269" s="149">
        <f t="shared" si="31"/>
        <v>4</v>
      </c>
      <c r="F269" s="65"/>
      <c r="G269" s="65"/>
      <c r="H269" s="65"/>
      <c r="I269" s="65"/>
      <c r="J269" s="65"/>
      <c r="K269" s="65"/>
      <c r="L269" s="65"/>
      <c r="M269" s="65"/>
      <c r="N269" s="65"/>
      <c r="O269" s="65">
        <v>8</v>
      </c>
      <c r="P269" s="65">
        <v>8</v>
      </c>
      <c r="Q269" s="65"/>
      <c r="R269" s="65"/>
      <c r="S269" s="65"/>
      <c r="T269" s="65"/>
      <c r="U269" s="65"/>
      <c r="V269" s="65"/>
      <c r="W269" s="65"/>
      <c r="X269" s="65"/>
      <c r="Y269" s="65"/>
      <c r="Z269" s="65"/>
      <c r="AA269" s="65">
        <v>2</v>
      </c>
      <c r="AB269" s="65"/>
      <c r="AC269" s="65"/>
      <c r="AD269" s="65">
        <v>5</v>
      </c>
      <c r="AE269" s="65"/>
      <c r="AF269" s="65"/>
      <c r="AG269" s="65"/>
      <c r="AH269" s="65"/>
      <c r="AI269" s="65"/>
    </row>
    <row r="270" spans="2:35" ht="14.25">
      <c r="B270" s="105">
        <v>4130</v>
      </c>
      <c r="C270" s="55" t="s">
        <v>669</v>
      </c>
      <c r="D270" s="43">
        <f t="shared" si="30"/>
        <v>83</v>
      </c>
      <c r="E270" s="149">
        <f t="shared" si="31"/>
        <v>10</v>
      </c>
      <c r="F270" s="65"/>
      <c r="G270" s="65">
        <v>1</v>
      </c>
      <c r="H270" s="65">
        <v>2</v>
      </c>
      <c r="I270" s="65">
        <v>2</v>
      </c>
      <c r="J270" s="65"/>
      <c r="K270" s="65"/>
      <c r="L270" s="65">
        <v>4</v>
      </c>
      <c r="M270" s="65"/>
      <c r="N270" s="65">
        <v>2</v>
      </c>
      <c r="O270" s="65">
        <v>7</v>
      </c>
      <c r="P270" s="65">
        <v>6</v>
      </c>
      <c r="Q270" s="65"/>
      <c r="R270" s="65">
        <v>4</v>
      </c>
      <c r="S270" s="65"/>
      <c r="T270" s="65"/>
      <c r="U270" s="65"/>
      <c r="V270" s="65"/>
      <c r="W270" s="65"/>
      <c r="X270" s="65"/>
      <c r="Y270" s="65"/>
      <c r="Z270" s="65"/>
      <c r="AA270" s="65"/>
      <c r="AB270" s="65"/>
      <c r="AC270" s="65">
        <v>8</v>
      </c>
      <c r="AD270" s="65">
        <v>47</v>
      </c>
      <c r="AE270" s="65"/>
      <c r="AF270" s="65"/>
      <c r="AG270" s="65"/>
      <c r="AH270" s="65"/>
      <c r="AI270" s="65"/>
    </row>
    <row r="271" spans="2:35" ht="14.25">
      <c r="B271" s="105">
        <v>4138</v>
      </c>
      <c r="C271" s="55" t="s">
        <v>670</v>
      </c>
      <c r="D271" s="43">
        <f t="shared" si="30"/>
        <v>121</v>
      </c>
      <c r="E271" s="149">
        <f t="shared" si="31"/>
        <v>7</v>
      </c>
      <c r="F271" s="65"/>
      <c r="G271" s="65"/>
      <c r="H271" s="65">
        <v>3</v>
      </c>
      <c r="I271" s="65"/>
      <c r="J271" s="65"/>
      <c r="K271" s="65"/>
      <c r="L271" s="65">
        <v>11</v>
      </c>
      <c r="M271" s="65"/>
      <c r="N271" s="65"/>
      <c r="O271" s="65">
        <v>4</v>
      </c>
      <c r="P271" s="65">
        <v>75</v>
      </c>
      <c r="Q271" s="65"/>
      <c r="R271" s="65">
        <v>1</v>
      </c>
      <c r="S271" s="65"/>
      <c r="T271" s="65"/>
      <c r="U271" s="65"/>
      <c r="V271" s="65"/>
      <c r="W271" s="65"/>
      <c r="X271" s="65"/>
      <c r="Y271" s="65"/>
      <c r="Z271" s="65"/>
      <c r="AA271" s="65"/>
      <c r="AB271" s="65"/>
      <c r="AC271" s="65">
        <v>4</v>
      </c>
      <c r="AD271" s="65">
        <v>23</v>
      </c>
      <c r="AE271" s="65"/>
      <c r="AF271" s="65"/>
      <c r="AG271" s="65"/>
      <c r="AH271" s="65"/>
      <c r="AI271" s="65"/>
    </row>
    <row r="272" spans="2:35" ht="14.25">
      <c r="B272" s="105">
        <v>4147</v>
      </c>
      <c r="C272" s="55" t="s">
        <v>671</v>
      </c>
      <c r="D272" s="43">
        <f t="shared" si="30"/>
        <v>50</v>
      </c>
      <c r="E272" s="149">
        <f t="shared" si="31"/>
        <v>4</v>
      </c>
      <c r="F272" s="65"/>
      <c r="G272" s="65"/>
      <c r="H272" s="65"/>
      <c r="I272" s="65"/>
      <c r="J272" s="65"/>
      <c r="K272" s="65"/>
      <c r="L272" s="65">
        <v>4</v>
      </c>
      <c r="M272" s="65"/>
      <c r="N272" s="65"/>
      <c r="O272" s="65"/>
      <c r="P272" s="65">
        <v>34</v>
      </c>
      <c r="Q272" s="65"/>
      <c r="R272" s="65"/>
      <c r="S272" s="65"/>
      <c r="T272" s="65"/>
      <c r="U272" s="65"/>
      <c r="V272" s="65"/>
      <c r="W272" s="65"/>
      <c r="X272" s="65"/>
      <c r="Y272" s="65"/>
      <c r="Z272" s="65"/>
      <c r="AA272" s="65"/>
      <c r="AB272" s="65">
        <v>2</v>
      </c>
      <c r="AC272" s="65"/>
      <c r="AD272" s="65">
        <v>10</v>
      </c>
      <c r="AE272" s="65"/>
      <c r="AF272" s="65"/>
      <c r="AG272" s="65"/>
      <c r="AH272" s="65"/>
      <c r="AI272" s="65"/>
    </row>
    <row r="273" spans="2:35" ht="14.25">
      <c r="B273" s="105">
        <v>4158</v>
      </c>
      <c r="C273" s="55" t="s">
        <v>672</v>
      </c>
      <c r="D273" s="43">
        <f t="shared" si="30"/>
        <v>16</v>
      </c>
      <c r="E273" s="149">
        <f t="shared" si="31"/>
        <v>5</v>
      </c>
      <c r="F273" s="65"/>
      <c r="G273" s="65"/>
      <c r="H273" s="65">
        <v>4</v>
      </c>
      <c r="I273" s="65"/>
      <c r="J273" s="65"/>
      <c r="K273" s="65"/>
      <c r="L273" s="65"/>
      <c r="M273" s="65"/>
      <c r="N273" s="65"/>
      <c r="O273" s="65">
        <v>2</v>
      </c>
      <c r="P273" s="65">
        <v>3</v>
      </c>
      <c r="Q273" s="65"/>
      <c r="R273" s="65"/>
      <c r="S273" s="65"/>
      <c r="T273" s="65"/>
      <c r="U273" s="65"/>
      <c r="V273" s="65"/>
      <c r="W273" s="65"/>
      <c r="X273" s="65"/>
      <c r="Y273" s="65"/>
      <c r="Z273" s="65"/>
      <c r="AA273" s="65">
        <v>1</v>
      </c>
      <c r="AB273" s="65"/>
      <c r="AC273" s="65"/>
      <c r="AD273" s="65">
        <v>6</v>
      </c>
      <c r="AE273" s="65"/>
      <c r="AF273" s="65"/>
      <c r="AG273" s="65"/>
      <c r="AH273" s="65"/>
      <c r="AI273" s="65"/>
    </row>
    <row r="274" spans="2:35" ht="14.25">
      <c r="B274" s="105">
        <v>4161</v>
      </c>
      <c r="C274" s="55" t="s">
        <v>673</v>
      </c>
      <c r="D274" s="43">
        <f t="shared" si="30"/>
        <v>27</v>
      </c>
      <c r="E274" s="149">
        <f t="shared" si="31"/>
        <v>5</v>
      </c>
      <c r="F274" s="65"/>
      <c r="G274" s="65"/>
      <c r="H274" s="65"/>
      <c r="I274" s="65"/>
      <c r="J274" s="65"/>
      <c r="K274" s="65">
        <v>1</v>
      </c>
      <c r="L274" s="65">
        <v>3</v>
      </c>
      <c r="M274" s="65"/>
      <c r="N274" s="65"/>
      <c r="O274" s="65">
        <v>5</v>
      </c>
      <c r="P274" s="65"/>
      <c r="Q274" s="65"/>
      <c r="R274" s="65"/>
      <c r="S274" s="65"/>
      <c r="T274" s="65"/>
      <c r="U274" s="65"/>
      <c r="V274" s="65"/>
      <c r="W274" s="65"/>
      <c r="X274" s="65">
        <v>1</v>
      </c>
      <c r="Y274" s="65"/>
      <c r="Z274" s="65"/>
      <c r="AA274" s="65"/>
      <c r="AB274" s="65"/>
      <c r="AC274" s="65"/>
      <c r="AD274" s="65">
        <v>17</v>
      </c>
      <c r="AE274" s="65"/>
      <c r="AF274" s="65"/>
      <c r="AG274" s="65"/>
      <c r="AH274" s="65"/>
      <c r="AI274" s="65"/>
    </row>
    <row r="275" spans="2:35" ht="14.25">
      <c r="B275" s="105">
        <v>4164</v>
      </c>
      <c r="C275" s="55" t="s">
        <v>917</v>
      </c>
      <c r="D275" s="43">
        <f t="shared" si="30"/>
        <v>20</v>
      </c>
      <c r="E275" s="149">
        <f t="shared" si="31"/>
        <v>3</v>
      </c>
      <c r="F275" s="65"/>
      <c r="G275" s="65">
        <v>1</v>
      </c>
      <c r="H275" s="65"/>
      <c r="I275" s="65"/>
      <c r="J275" s="65"/>
      <c r="K275" s="65"/>
      <c r="L275" s="65"/>
      <c r="M275" s="65"/>
      <c r="N275" s="65"/>
      <c r="O275" s="65">
        <v>5</v>
      </c>
      <c r="P275" s="65"/>
      <c r="Q275" s="65"/>
      <c r="R275" s="65"/>
      <c r="S275" s="65"/>
      <c r="T275" s="65"/>
      <c r="U275" s="65"/>
      <c r="V275" s="65"/>
      <c r="W275" s="65"/>
      <c r="X275" s="65"/>
      <c r="Y275" s="65"/>
      <c r="Z275" s="65"/>
      <c r="AA275" s="65"/>
      <c r="AB275" s="65"/>
      <c r="AC275" s="65"/>
      <c r="AD275" s="65">
        <v>14</v>
      </c>
      <c r="AE275" s="65"/>
      <c r="AF275" s="65"/>
      <c r="AG275" s="65"/>
      <c r="AH275" s="65"/>
      <c r="AI275" s="65"/>
    </row>
    <row r="276" spans="2:35" ht="14.25">
      <c r="B276" s="105">
        <v>4165</v>
      </c>
      <c r="C276" s="55" t="s">
        <v>674</v>
      </c>
      <c r="D276" s="43">
        <f t="shared" si="30"/>
        <v>25</v>
      </c>
      <c r="E276" s="149">
        <f t="shared" si="31"/>
        <v>6</v>
      </c>
      <c r="F276" s="65"/>
      <c r="G276" s="65"/>
      <c r="H276" s="65">
        <v>1</v>
      </c>
      <c r="I276" s="65"/>
      <c r="J276" s="65"/>
      <c r="K276" s="65"/>
      <c r="L276" s="65">
        <v>8</v>
      </c>
      <c r="M276" s="65"/>
      <c r="N276" s="65"/>
      <c r="O276" s="65"/>
      <c r="P276" s="65">
        <v>2</v>
      </c>
      <c r="Q276" s="65"/>
      <c r="R276" s="65"/>
      <c r="S276" s="65"/>
      <c r="T276" s="65"/>
      <c r="U276" s="65"/>
      <c r="V276" s="65"/>
      <c r="W276" s="65"/>
      <c r="X276" s="65"/>
      <c r="Y276" s="65"/>
      <c r="Z276" s="65"/>
      <c r="AA276" s="65">
        <v>2</v>
      </c>
      <c r="AB276" s="65"/>
      <c r="AC276" s="65">
        <v>2</v>
      </c>
      <c r="AD276" s="65">
        <v>10</v>
      </c>
      <c r="AE276" s="65"/>
      <c r="AF276" s="65"/>
      <c r="AG276" s="65"/>
      <c r="AH276" s="65"/>
      <c r="AI276" s="65"/>
    </row>
    <row r="277" spans="2:35" ht="14.25">
      <c r="B277" s="105">
        <v>4252</v>
      </c>
      <c r="C277" s="55" t="s">
        <v>675</v>
      </c>
      <c r="D277" s="43">
        <f t="shared" si="30"/>
        <v>42</v>
      </c>
      <c r="E277" s="149">
        <f t="shared" si="31"/>
        <v>10</v>
      </c>
      <c r="F277" s="65"/>
      <c r="G277" s="65"/>
      <c r="H277" s="65">
        <v>2</v>
      </c>
      <c r="I277" s="65"/>
      <c r="J277" s="65"/>
      <c r="K277" s="65">
        <v>1</v>
      </c>
      <c r="L277" s="65">
        <v>1</v>
      </c>
      <c r="M277" s="65"/>
      <c r="N277" s="65"/>
      <c r="O277" s="65">
        <v>17</v>
      </c>
      <c r="P277" s="65">
        <v>3</v>
      </c>
      <c r="Q277" s="65"/>
      <c r="R277" s="65"/>
      <c r="S277" s="65"/>
      <c r="T277" s="65"/>
      <c r="U277" s="65"/>
      <c r="V277" s="65">
        <v>2</v>
      </c>
      <c r="W277" s="65"/>
      <c r="X277" s="65"/>
      <c r="Y277" s="65"/>
      <c r="Z277" s="65"/>
      <c r="AA277" s="65">
        <v>2</v>
      </c>
      <c r="AB277" s="65">
        <v>3</v>
      </c>
      <c r="AC277" s="65"/>
      <c r="AD277" s="65">
        <v>10</v>
      </c>
      <c r="AE277" s="65"/>
      <c r="AF277" s="65"/>
      <c r="AG277" s="65"/>
      <c r="AH277" s="65"/>
      <c r="AI277" s="65">
        <v>1</v>
      </c>
    </row>
    <row r="278" spans="2:35" ht="14.25">
      <c r="B278" s="105">
        <v>4254</v>
      </c>
      <c r="C278" s="55" t="s">
        <v>676</v>
      </c>
      <c r="D278" s="43">
        <f t="shared" si="30"/>
        <v>2</v>
      </c>
      <c r="E278" s="149">
        <f t="shared" si="31"/>
        <v>2</v>
      </c>
      <c r="F278" s="65"/>
      <c r="G278" s="65"/>
      <c r="H278" s="65"/>
      <c r="I278" s="65"/>
      <c r="J278" s="65"/>
      <c r="K278" s="65"/>
      <c r="L278" s="65"/>
      <c r="M278" s="65"/>
      <c r="N278" s="65"/>
      <c r="O278" s="65">
        <v>1</v>
      </c>
      <c r="P278" s="65"/>
      <c r="Q278" s="65"/>
      <c r="R278" s="65"/>
      <c r="S278" s="65"/>
      <c r="T278" s="65"/>
      <c r="U278" s="65"/>
      <c r="V278" s="65"/>
      <c r="W278" s="65"/>
      <c r="X278" s="65"/>
      <c r="Y278" s="65"/>
      <c r="Z278" s="65"/>
      <c r="AA278" s="65">
        <v>1</v>
      </c>
      <c r="AB278" s="65"/>
      <c r="AC278" s="65"/>
      <c r="AD278" s="65"/>
      <c r="AE278" s="65"/>
      <c r="AF278" s="65"/>
      <c r="AG278" s="65"/>
      <c r="AH278" s="65"/>
      <c r="AI278" s="65"/>
    </row>
    <row r="279" spans="2:35" ht="14.25">
      <c r="B279" s="105">
        <v>4258</v>
      </c>
      <c r="C279" s="55" t="s">
        <v>677</v>
      </c>
      <c r="D279" s="43">
        <f t="shared" si="30"/>
        <v>2</v>
      </c>
      <c r="E279" s="149">
        <f t="shared" si="31"/>
        <v>1</v>
      </c>
      <c r="F279" s="65"/>
      <c r="G279" s="65"/>
      <c r="H279" s="65"/>
      <c r="I279" s="65"/>
      <c r="J279" s="65"/>
      <c r="K279" s="65"/>
      <c r="L279" s="65"/>
      <c r="M279" s="65"/>
      <c r="N279" s="65"/>
      <c r="O279" s="65"/>
      <c r="P279" s="65"/>
      <c r="Q279" s="65"/>
      <c r="R279" s="65">
        <v>2</v>
      </c>
      <c r="S279" s="65"/>
      <c r="T279" s="65"/>
      <c r="U279" s="65"/>
      <c r="V279" s="65"/>
      <c r="W279" s="65"/>
      <c r="X279" s="65"/>
      <c r="Y279" s="65"/>
      <c r="Z279" s="65"/>
      <c r="AA279" s="65"/>
      <c r="AB279" s="65"/>
      <c r="AC279" s="65"/>
      <c r="AD279" s="65"/>
      <c r="AE279" s="65"/>
      <c r="AF279" s="65"/>
      <c r="AG279" s="65"/>
      <c r="AH279" s="65"/>
      <c r="AI279" s="65"/>
    </row>
    <row r="280" spans="2:35" ht="14.25">
      <c r="B280" s="105">
        <v>4286</v>
      </c>
      <c r="C280" s="55" t="s">
        <v>678</v>
      </c>
      <c r="D280" s="43">
        <f t="shared" si="30"/>
        <v>34</v>
      </c>
      <c r="E280" s="149">
        <f t="shared" si="31"/>
        <v>4</v>
      </c>
      <c r="F280" s="65"/>
      <c r="G280" s="65"/>
      <c r="H280" s="65">
        <v>5</v>
      </c>
      <c r="I280" s="65"/>
      <c r="J280" s="65"/>
      <c r="K280" s="65"/>
      <c r="L280" s="65">
        <v>3</v>
      </c>
      <c r="M280" s="65"/>
      <c r="N280" s="65"/>
      <c r="O280" s="65">
        <v>6</v>
      </c>
      <c r="P280" s="65"/>
      <c r="Q280" s="65"/>
      <c r="R280" s="65"/>
      <c r="S280" s="65"/>
      <c r="T280" s="65"/>
      <c r="U280" s="65"/>
      <c r="V280" s="65"/>
      <c r="W280" s="65"/>
      <c r="X280" s="65"/>
      <c r="Y280" s="65"/>
      <c r="Z280" s="65"/>
      <c r="AA280" s="65"/>
      <c r="AB280" s="65"/>
      <c r="AC280" s="65"/>
      <c r="AD280" s="65">
        <v>20</v>
      </c>
      <c r="AE280" s="65"/>
      <c r="AF280" s="65"/>
      <c r="AG280" s="65"/>
      <c r="AH280" s="65"/>
      <c r="AI280" s="65"/>
    </row>
    <row r="281" spans="2:35" ht="14.25">
      <c r="B281" s="105">
        <v>4300</v>
      </c>
      <c r="C281" s="55" t="s">
        <v>679</v>
      </c>
      <c r="D281" s="43">
        <f t="shared" si="30"/>
        <v>187</v>
      </c>
      <c r="E281" s="149">
        <f t="shared" si="31"/>
        <v>14</v>
      </c>
      <c r="F281" s="65"/>
      <c r="G281" s="65"/>
      <c r="H281" s="65"/>
      <c r="I281" s="65"/>
      <c r="J281" s="65"/>
      <c r="K281" s="65">
        <v>2</v>
      </c>
      <c r="L281" s="65">
        <v>7</v>
      </c>
      <c r="M281" s="65">
        <v>2</v>
      </c>
      <c r="N281" s="65">
        <v>2</v>
      </c>
      <c r="O281" s="65">
        <v>24</v>
      </c>
      <c r="P281" s="65">
        <v>12</v>
      </c>
      <c r="Q281" s="65"/>
      <c r="R281" s="65">
        <v>2</v>
      </c>
      <c r="S281" s="65"/>
      <c r="T281" s="65"/>
      <c r="U281" s="65"/>
      <c r="V281" s="65">
        <v>6</v>
      </c>
      <c r="W281" s="65"/>
      <c r="X281" s="65">
        <v>1</v>
      </c>
      <c r="Y281" s="65"/>
      <c r="Z281" s="65">
        <v>2</v>
      </c>
      <c r="AA281" s="65">
        <v>2</v>
      </c>
      <c r="AB281" s="65">
        <v>1</v>
      </c>
      <c r="AC281" s="65">
        <v>58</v>
      </c>
      <c r="AD281" s="65">
        <v>66</v>
      </c>
      <c r="AE281" s="65"/>
      <c r="AF281" s="65"/>
      <c r="AG281" s="65"/>
      <c r="AH281" s="65"/>
      <c r="AI281" s="65"/>
    </row>
    <row r="282" spans="2:35" ht="14.25">
      <c r="B282" s="105">
        <v>4358</v>
      </c>
      <c r="C282" s="55" t="s">
        <v>680</v>
      </c>
      <c r="D282" s="43">
        <f t="shared" si="30"/>
        <v>8</v>
      </c>
      <c r="E282" s="149">
        <f t="shared" si="31"/>
        <v>4</v>
      </c>
      <c r="F282" s="65"/>
      <c r="G282" s="65">
        <v>2</v>
      </c>
      <c r="H282" s="65"/>
      <c r="I282" s="65"/>
      <c r="J282" s="65"/>
      <c r="K282" s="65"/>
      <c r="L282" s="65"/>
      <c r="M282" s="65"/>
      <c r="N282" s="65"/>
      <c r="O282" s="65">
        <v>1</v>
      </c>
      <c r="P282" s="65">
        <v>4</v>
      </c>
      <c r="Q282" s="65"/>
      <c r="R282" s="65">
        <v>1</v>
      </c>
      <c r="S282" s="65"/>
      <c r="T282" s="65"/>
      <c r="U282" s="65"/>
      <c r="V282" s="65"/>
      <c r="W282" s="65"/>
      <c r="X282" s="65"/>
      <c r="Y282" s="65"/>
      <c r="Z282" s="65"/>
      <c r="AA282" s="65"/>
      <c r="AB282" s="65"/>
      <c r="AC282" s="65"/>
      <c r="AD282" s="65"/>
      <c r="AE282" s="65"/>
      <c r="AF282" s="65"/>
      <c r="AG282" s="65"/>
      <c r="AH282" s="65"/>
      <c r="AI282" s="65"/>
    </row>
    <row r="283" spans="2:35" ht="14.25">
      <c r="B283" s="105">
        <v>4360</v>
      </c>
      <c r="C283" s="55" t="s">
        <v>681</v>
      </c>
      <c r="D283" s="43">
        <f t="shared" si="30"/>
        <v>6</v>
      </c>
      <c r="E283" s="149">
        <f t="shared" si="31"/>
        <v>2</v>
      </c>
      <c r="F283" s="65"/>
      <c r="G283" s="65"/>
      <c r="H283" s="65"/>
      <c r="I283" s="65"/>
      <c r="J283" s="65"/>
      <c r="K283" s="65"/>
      <c r="L283" s="65"/>
      <c r="M283" s="65"/>
      <c r="N283" s="65"/>
      <c r="O283" s="65"/>
      <c r="P283" s="65">
        <v>4</v>
      </c>
      <c r="Q283" s="65"/>
      <c r="R283" s="65"/>
      <c r="S283" s="65"/>
      <c r="T283" s="65"/>
      <c r="U283" s="65"/>
      <c r="V283" s="65"/>
      <c r="W283" s="65"/>
      <c r="X283" s="65"/>
      <c r="Y283" s="65"/>
      <c r="Z283" s="65"/>
      <c r="AA283" s="65"/>
      <c r="AB283" s="65"/>
      <c r="AC283" s="65"/>
      <c r="AD283" s="65">
        <v>2</v>
      </c>
      <c r="AE283" s="65"/>
      <c r="AF283" s="65"/>
      <c r="AG283" s="65"/>
      <c r="AH283" s="65"/>
      <c r="AI283" s="65"/>
    </row>
    <row r="284" spans="2:35" ht="14.25">
      <c r="B284" s="105">
        <v>4386</v>
      </c>
      <c r="C284" s="55" t="s">
        <v>682</v>
      </c>
      <c r="D284" s="43">
        <f t="shared" si="30"/>
        <v>61</v>
      </c>
      <c r="E284" s="149">
        <f t="shared" si="31"/>
        <v>7</v>
      </c>
      <c r="F284" s="65"/>
      <c r="G284" s="65"/>
      <c r="H284" s="65">
        <v>1</v>
      </c>
      <c r="I284" s="65"/>
      <c r="J284" s="65"/>
      <c r="K284" s="65">
        <v>2</v>
      </c>
      <c r="L284" s="65">
        <v>1</v>
      </c>
      <c r="M284" s="65">
        <v>2</v>
      </c>
      <c r="N284" s="65"/>
      <c r="O284" s="65"/>
      <c r="P284" s="65"/>
      <c r="Q284" s="65"/>
      <c r="R284" s="65">
        <v>51</v>
      </c>
      <c r="S284" s="65"/>
      <c r="T284" s="65"/>
      <c r="U284" s="65"/>
      <c r="V284" s="65"/>
      <c r="W284" s="65"/>
      <c r="X284" s="65"/>
      <c r="Y284" s="65"/>
      <c r="Z284" s="65"/>
      <c r="AA284" s="65"/>
      <c r="AB284" s="65"/>
      <c r="AC284" s="65"/>
      <c r="AD284" s="65">
        <v>2</v>
      </c>
      <c r="AE284" s="65">
        <v>2</v>
      </c>
      <c r="AF284" s="65"/>
      <c r="AG284" s="65"/>
      <c r="AH284" s="65"/>
      <c r="AI284" s="65"/>
    </row>
    <row r="285" spans="2:35" ht="14.25">
      <c r="B285" s="105">
        <v>4427</v>
      </c>
      <c r="C285" s="55" t="s">
        <v>683</v>
      </c>
      <c r="D285" s="43">
        <f t="shared" si="30"/>
        <v>12</v>
      </c>
      <c r="E285" s="149">
        <f t="shared" si="31"/>
        <v>3</v>
      </c>
      <c r="F285" s="65"/>
      <c r="G285" s="65"/>
      <c r="H285" s="65"/>
      <c r="I285" s="65"/>
      <c r="J285" s="65"/>
      <c r="K285" s="65"/>
      <c r="L285" s="65"/>
      <c r="M285" s="65"/>
      <c r="N285" s="65"/>
      <c r="O285" s="65">
        <v>2</v>
      </c>
      <c r="P285" s="65"/>
      <c r="Q285" s="65"/>
      <c r="R285" s="65"/>
      <c r="S285" s="65"/>
      <c r="T285" s="65"/>
      <c r="U285" s="65"/>
      <c r="V285" s="65"/>
      <c r="W285" s="65"/>
      <c r="X285" s="65"/>
      <c r="Y285" s="65"/>
      <c r="Z285" s="65"/>
      <c r="AA285" s="65"/>
      <c r="AB285" s="65">
        <v>4</v>
      </c>
      <c r="AC285" s="65"/>
      <c r="AD285" s="65">
        <v>6</v>
      </c>
      <c r="AE285" s="65"/>
      <c r="AF285" s="65"/>
      <c r="AG285" s="65"/>
      <c r="AH285" s="65"/>
      <c r="AI285" s="65"/>
    </row>
    <row r="286" spans="2:35" ht="14.25">
      <c r="B286" s="107">
        <v>4436</v>
      </c>
      <c r="C286" s="55" t="s">
        <v>684</v>
      </c>
      <c r="D286" s="43">
        <f t="shared" si="30"/>
        <v>0</v>
      </c>
      <c r="E286" s="149">
        <f t="shared" si="31"/>
        <v>0</v>
      </c>
      <c r="F286" s="65"/>
      <c r="G286" s="65"/>
      <c r="H286" s="65"/>
      <c r="I286" s="65"/>
      <c r="J286" s="65"/>
      <c r="K286" s="65"/>
      <c r="L286" s="65"/>
      <c r="M286" s="65"/>
      <c r="N286" s="65"/>
      <c r="O286" s="65"/>
      <c r="P286" s="65"/>
      <c r="Q286" s="65"/>
      <c r="R286" s="65"/>
      <c r="S286" s="65"/>
      <c r="T286" s="65"/>
      <c r="U286" s="65"/>
      <c r="V286" s="65"/>
      <c r="W286" s="65"/>
      <c r="X286" s="65"/>
      <c r="Y286" s="65"/>
      <c r="Z286" s="65"/>
      <c r="AA286" s="65"/>
      <c r="AB286" s="65"/>
      <c r="AC286" s="65"/>
      <c r="AD286" s="65"/>
      <c r="AE286" s="65"/>
      <c r="AF286" s="65"/>
      <c r="AG286" s="65"/>
      <c r="AH286" s="65"/>
      <c r="AI286" s="65"/>
    </row>
    <row r="287" spans="2:35" ht="14.25">
      <c r="B287" s="105">
        <v>4438</v>
      </c>
      <c r="C287" s="55" t="s">
        <v>685</v>
      </c>
      <c r="D287" s="43">
        <f t="shared" si="30"/>
        <v>7</v>
      </c>
      <c r="E287" s="149">
        <f t="shared" si="31"/>
        <v>4</v>
      </c>
      <c r="F287" s="65"/>
      <c r="G287" s="65">
        <v>1</v>
      </c>
      <c r="H287" s="65"/>
      <c r="I287" s="65"/>
      <c r="J287" s="65"/>
      <c r="K287" s="65"/>
      <c r="L287" s="65"/>
      <c r="M287" s="65"/>
      <c r="N287" s="65"/>
      <c r="O287" s="65"/>
      <c r="P287" s="65"/>
      <c r="Q287" s="65"/>
      <c r="R287" s="65"/>
      <c r="S287" s="65"/>
      <c r="T287" s="65"/>
      <c r="U287" s="65"/>
      <c r="V287" s="65"/>
      <c r="W287" s="65"/>
      <c r="X287" s="65"/>
      <c r="Y287" s="65"/>
      <c r="Z287" s="65"/>
      <c r="AA287" s="65"/>
      <c r="AB287" s="65"/>
      <c r="AC287" s="65">
        <v>2</v>
      </c>
      <c r="AD287" s="65">
        <v>2</v>
      </c>
      <c r="AE287" s="65"/>
      <c r="AF287" s="65">
        <v>2</v>
      </c>
      <c r="AG287" s="65"/>
      <c r="AH287" s="65"/>
      <c r="AI287" s="65"/>
    </row>
    <row r="288" spans="2:35" ht="14.25">
      <c r="B288" s="105">
        <v>4457</v>
      </c>
      <c r="C288" s="55" t="s">
        <v>686</v>
      </c>
      <c r="D288" s="43">
        <f t="shared" si="30"/>
        <v>0</v>
      </c>
      <c r="E288" s="149">
        <f t="shared" si="31"/>
        <v>0</v>
      </c>
      <c r="F288" s="65"/>
      <c r="G288" s="65"/>
      <c r="H288" s="65"/>
      <c r="I288" s="65"/>
      <c r="J288" s="65"/>
      <c r="K288" s="65"/>
      <c r="L288" s="65"/>
      <c r="M288" s="65"/>
      <c r="N288" s="65"/>
      <c r="O288" s="65"/>
      <c r="P288" s="65"/>
      <c r="Q288" s="65"/>
      <c r="R288" s="65"/>
      <c r="S288" s="65"/>
      <c r="T288" s="65"/>
      <c r="U288" s="65"/>
      <c r="V288" s="65"/>
      <c r="W288" s="65"/>
      <c r="X288" s="65"/>
      <c r="Y288" s="65"/>
      <c r="Z288" s="65"/>
      <c r="AA288" s="65"/>
      <c r="AB288" s="65"/>
      <c r="AC288" s="65"/>
      <c r="AD288" s="65"/>
      <c r="AE288" s="65"/>
      <c r="AF288" s="65"/>
      <c r="AG288" s="65"/>
      <c r="AH288" s="65"/>
      <c r="AI288" s="65"/>
    </row>
    <row r="289" spans="2:35" ht="14.25">
      <c r="B289" s="105">
        <v>4474</v>
      </c>
      <c r="C289" s="55" t="s">
        <v>687</v>
      </c>
      <c r="D289" s="43">
        <f t="shared" si="30"/>
        <v>0</v>
      </c>
      <c r="E289" s="149">
        <f t="shared" si="31"/>
        <v>0</v>
      </c>
      <c r="F289" s="65"/>
      <c r="G289" s="65"/>
      <c r="H289" s="65"/>
      <c r="I289" s="65"/>
      <c r="J289" s="65"/>
      <c r="K289" s="65"/>
      <c r="L289" s="65"/>
      <c r="M289" s="65"/>
      <c r="N289" s="65"/>
      <c r="O289" s="65"/>
      <c r="P289" s="65"/>
      <c r="Q289" s="65"/>
      <c r="R289" s="65"/>
      <c r="S289" s="65"/>
      <c r="T289" s="65"/>
      <c r="U289" s="65"/>
      <c r="V289" s="65"/>
      <c r="W289" s="65"/>
      <c r="X289" s="65"/>
      <c r="Y289" s="65"/>
      <c r="Z289" s="65"/>
      <c r="AA289" s="65"/>
      <c r="AB289" s="65"/>
      <c r="AC289" s="65"/>
      <c r="AD289" s="65"/>
      <c r="AE289" s="65"/>
      <c r="AF289" s="65"/>
      <c r="AG289" s="65"/>
      <c r="AH289" s="65"/>
      <c r="AI289" s="65"/>
    </row>
    <row r="290" spans="2:35" ht="14.25">
      <c r="B290" s="105">
        <v>4518</v>
      </c>
      <c r="C290" s="55" t="s">
        <v>688</v>
      </c>
      <c r="D290" s="43">
        <f t="shared" si="30"/>
        <v>12</v>
      </c>
      <c r="E290" s="149">
        <f t="shared" si="31"/>
        <v>4</v>
      </c>
      <c r="F290" s="65"/>
      <c r="G290" s="65"/>
      <c r="H290" s="65"/>
      <c r="I290" s="65"/>
      <c r="J290" s="65"/>
      <c r="K290" s="65"/>
      <c r="L290" s="65">
        <v>1</v>
      </c>
      <c r="M290" s="65"/>
      <c r="N290" s="65"/>
      <c r="O290" s="65">
        <v>3</v>
      </c>
      <c r="P290" s="65"/>
      <c r="Q290" s="65"/>
      <c r="R290" s="65"/>
      <c r="S290" s="65"/>
      <c r="T290" s="65"/>
      <c r="U290" s="65"/>
      <c r="V290" s="65"/>
      <c r="W290" s="65"/>
      <c r="X290" s="65"/>
      <c r="Y290" s="65"/>
      <c r="Z290" s="65"/>
      <c r="AA290" s="65"/>
      <c r="AB290" s="65"/>
      <c r="AC290" s="65">
        <v>5</v>
      </c>
      <c r="AD290" s="65">
        <v>3</v>
      </c>
      <c r="AE290" s="65"/>
      <c r="AF290" s="65"/>
      <c r="AG290" s="65"/>
      <c r="AH290" s="65"/>
      <c r="AI290" s="65"/>
    </row>
    <row r="291" spans="2:35" ht="14.25">
      <c r="B291" s="105">
        <v>4538</v>
      </c>
      <c r="C291" s="55" t="s">
        <v>689</v>
      </c>
      <c r="D291" s="43">
        <f t="shared" si="30"/>
        <v>0</v>
      </c>
      <c r="E291" s="149">
        <f t="shared" si="31"/>
        <v>0</v>
      </c>
      <c r="F291" s="65"/>
      <c r="G291" s="65"/>
      <c r="H291" s="65"/>
      <c r="I291" s="65"/>
      <c r="J291" s="65"/>
      <c r="K291" s="65"/>
      <c r="L291" s="65"/>
      <c r="M291" s="65"/>
      <c r="N291" s="65"/>
      <c r="O291" s="65"/>
      <c r="P291" s="65"/>
      <c r="Q291" s="65"/>
      <c r="R291" s="65"/>
      <c r="S291" s="65"/>
      <c r="T291" s="65"/>
      <c r="U291" s="65"/>
      <c r="V291" s="65"/>
      <c r="W291" s="65"/>
      <c r="X291" s="65"/>
      <c r="Y291" s="65"/>
      <c r="Z291" s="65"/>
      <c r="AA291" s="65"/>
      <c r="AB291" s="65"/>
      <c r="AC291" s="65"/>
      <c r="AD291" s="65"/>
      <c r="AE291" s="65"/>
      <c r="AF291" s="65"/>
      <c r="AG291" s="65"/>
      <c r="AH291" s="65"/>
      <c r="AI291" s="65"/>
    </row>
    <row r="292" spans="2:35" ht="15" thickBot="1">
      <c r="B292" s="105">
        <v>4539</v>
      </c>
      <c r="C292" s="55" t="s">
        <v>991</v>
      </c>
      <c r="D292" s="43">
        <f t="shared" si="30"/>
        <v>0</v>
      </c>
      <c r="E292" s="149">
        <f t="shared" si="31"/>
        <v>0</v>
      </c>
      <c r="F292" s="65"/>
      <c r="G292" s="65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</row>
    <row r="293" spans="2:35" ht="15" hidden="1" thickBot="1">
      <c r="B293" s="105"/>
      <c r="C293" s="55"/>
      <c r="D293" s="43">
        <f t="shared" si="30"/>
        <v>0</v>
      </c>
      <c r="E293" s="149">
        <f t="shared" si="31"/>
        <v>0</v>
      </c>
      <c r="F293" s="65"/>
      <c r="G293" s="65"/>
      <c r="H293" s="65"/>
      <c r="I293" s="65"/>
      <c r="J293" s="65"/>
      <c r="K293" s="65"/>
      <c r="L293" s="65"/>
      <c r="M293" s="65"/>
      <c r="N293" s="65"/>
      <c r="O293" s="65"/>
      <c r="P293" s="65"/>
      <c r="Q293" s="65"/>
      <c r="R293" s="65"/>
      <c r="S293" s="65"/>
      <c r="T293" s="65"/>
      <c r="U293" s="65"/>
      <c r="V293" s="65"/>
      <c r="W293" s="65"/>
      <c r="X293" s="65"/>
      <c r="Y293" s="65"/>
      <c r="Z293" s="65"/>
      <c r="AA293" s="65"/>
      <c r="AB293" s="65"/>
      <c r="AC293" s="65"/>
      <c r="AD293" s="65"/>
      <c r="AE293" s="65"/>
      <c r="AF293" s="65"/>
      <c r="AG293" s="65"/>
      <c r="AH293" s="65"/>
      <c r="AI293" s="65"/>
    </row>
    <row r="294" spans="2:35" ht="15" hidden="1" thickBot="1">
      <c r="B294" s="105"/>
      <c r="C294" s="55"/>
      <c r="D294" s="43">
        <f t="shared" si="30"/>
        <v>0</v>
      </c>
      <c r="E294" s="149">
        <f t="shared" si="31"/>
        <v>0</v>
      </c>
      <c r="F294" s="65"/>
      <c r="G294" s="65"/>
      <c r="H294" s="65"/>
      <c r="I294" s="65"/>
      <c r="J294" s="65"/>
      <c r="K294" s="65"/>
      <c r="L294" s="65"/>
      <c r="M294" s="65"/>
      <c r="N294" s="65"/>
      <c r="O294" s="65"/>
      <c r="P294" s="65"/>
      <c r="Q294" s="65"/>
      <c r="R294" s="65"/>
      <c r="S294" s="65"/>
      <c r="T294" s="65"/>
      <c r="U294" s="65"/>
      <c r="V294" s="65"/>
      <c r="W294" s="65"/>
      <c r="X294" s="65"/>
      <c r="Y294" s="65"/>
      <c r="Z294" s="65"/>
      <c r="AA294" s="65"/>
      <c r="AB294" s="65"/>
      <c r="AC294" s="65"/>
      <c r="AD294" s="65"/>
      <c r="AE294" s="65"/>
      <c r="AF294" s="65"/>
      <c r="AG294" s="65"/>
      <c r="AH294" s="65"/>
      <c r="AI294" s="65"/>
    </row>
    <row r="295" spans="2:35" ht="15" hidden="1" thickBot="1">
      <c r="B295" s="105"/>
      <c r="C295" s="55"/>
      <c r="D295" s="43">
        <f t="shared" si="30"/>
        <v>0</v>
      </c>
      <c r="E295" s="149">
        <f t="shared" si="31"/>
        <v>0</v>
      </c>
      <c r="F295" s="65"/>
      <c r="G295" s="65"/>
      <c r="H295" s="65"/>
      <c r="I295" s="65"/>
      <c r="J295" s="65"/>
      <c r="K295" s="65"/>
      <c r="L295" s="65"/>
      <c r="M295" s="65"/>
      <c r="N295" s="65"/>
      <c r="O295" s="65"/>
      <c r="P295" s="65"/>
      <c r="Q295" s="65"/>
      <c r="R295" s="65"/>
      <c r="S295" s="65"/>
      <c r="T295" s="65"/>
      <c r="U295" s="65"/>
      <c r="V295" s="65"/>
      <c r="W295" s="65"/>
      <c r="X295" s="65"/>
      <c r="Y295" s="65"/>
      <c r="Z295" s="65"/>
      <c r="AA295" s="65"/>
      <c r="AB295" s="65"/>
      <c r="AC295" s="65"/>
      <c r="AD295" s="65"/>
      <c r="AE295" s="65"/>
      <c r="AF295" s="65"/>
      <c r="AG295" s="65"/>
      <c r="AH295" s="65"/>
      <c r="AI295" s="65"/>
    </row>
    <row r="296" spans="2:35" ht="15" hidden="1" thickBot="1">
      <c r="B296" s="105"/>
      <c r="C296" s="55"/>
      <c r="D296" s="43">
        <f t="shared" si="30"/>
        <v>0</v>
      </c>
      <c r="E296" s="149">
        <f t="shared" si="31"/>
        <v>0</v>
      </c>
      <c r="F296" s="65"/>
      <c r="G296" s="65"/>
      <c r="H296" s="65"/>
      <c r="I296" s="65"/>
      <c r="J296" s="65"/>
      <c r="K296" s="65"/>
      <c r="L296" s="65"/>
      <c r="M296" s="65"/>
      <c r="N296" s="65"/>
      <c r="O296" s="65"/>
      <c r="P296" s="65"/>
      <c r="Q296" s="65"/>
      <c r="R296" s="65"/>
      <c r="S296" s="65"/>
      <c r="T296" s="65"/>
      <c r="U296" s="65"/>
      <c r="V296" s="65"/>
      <c r="W296" s="65"/>
      <c r="X296" s="65"/>
      <c r="Y296" s="65"/>
      <c r="Z296" s="65"/>
      <c r="AA296" s="65"/>
      <c r="AB296" s="65"/>
      <c r="AC296" s="65"/>
      <c r="AD296" s="65"/>
      <c r="AE296" s="65"/>
      <c r="AF296" s="65"/>
      <c r="AG296" s="65"/>
      <c r="AH296" s="65"/>
      <c r="AI296" s="65"/>
    </row>
    <row r="297" spans="2:35" ht="15" hidden="1" thickBot="1">
      <c r="B297" s="105"/>
      <c r="C297" s="55"/>
      <c r="D297" s="43">
        <f t="shared" si="30"/>
        <v>0</v>
      </c>
      <c r="E297" s="149">
        <f>COUNT(F297:AI297)</f>
        <v>0</v>
      </c>
      <c r="F297" s="65"/>
      <c r="G297" s="65"/>
      <c r="H297" s="65"/>
      <c r="I297" s="65"/>
      <c r="J297" s="65"/>
      <c r="K297" s="65"/>
      <c r="L297" s="65"/>
      <c r="M297" s="65"/>
      <c r="N297" s="65"/>
      <c r="O297" s="65"/>
      <c r="P297" s="65"/>
      <c r="Q297" s="65"/>
      <c r="R297" s="65"/>
      <c r="S297" s="65"/>
      <c r="T297" s="65"/>
      <c r="U297" s="65"/>
      <c r="V297" s="65"/>
      <c r="W297" s="65"/>
      <c r="X297" s="65"/>
      <c r="Y297" s="65"/>
      <c r="Z297" s="65"/>
      <c r="AA297" s="65"/>
      <c r="AB297" s="65"/>
      <c r="AC297" s="65"/>
      <c r="AD297" s="65"/>
      <c r="AE297" s="65"/>
      <c r="AF297" s="65"/>
      <c r="AG297" s="65"/>
      <c r="AH297" s="65"/>
      <c r="AI297" s="65"/>
    </row>
    <row r="298" spans="2:35" ht="15" hidden="1" thickBot="1">
      <c r="B298" s="105"/>
      <c r="C298" s="55"/>
      <c r="D298" s="43">
        <f t="shared" si="30"/>
        <v>0</v>
      </c>
      <c r="E298" s="149">
        <f>COUNT(F298:AI298)</f>
        <v>0</v>
      </c>
      <c r="F298" s="65"/>
      <c r="G298" s="65"/>
      <c r="H298" s="65"/>
      <c r="I298" s="65"/>
      <c r="J298" s="65"/>
      <c r="K298" s="65"/>
      <c r="L298" s="65"/>
      <c r="M298" s="65"/>
      <c r="N298" s="65"/>
      <c r="O298" s="65"/>
      <c r="P298" s="65"/>
      <c r="Q298" s="65"/>
      <c r="R298" s="65"/>
      <c r="S298" s="65"/>
      <c r="T298" s="65"/>
      <c r="U298" s="65"/>
      <c r="V298" s="65"/>
      <c r="W298" s="65"/>
      <c r="X298" s="65"/>
      <c r="Y298" s="65"/>
      <c r="Z298" s="65"/>
      <c r="AA298" s="65"/>
      <c r="AB298" s="65"/>
      <c r="AC298" s="65"/>
      <c r="AD298" s="65"/>
      <c r="AE298" s="65"/>
      <c r="AF298" s="65"/>
      <c r="AG298" s="65"/>
      <c r="AH298" s="65"/>
      <c r="AI298" s="65"/>
    </row>
    <row r="299" spans="2:35" ht="15" hidden="1" thickBot="1">
      <c r="B299" s="106"/>
      <c r="C299" s="56"/>
      <c r="D299" s="44">
        <f t="shared" si="30"/>
        <v>0</v>
      </c>
      <c r="E299" s="150">
        <f>COUNT(F299:AI299)</f>
        <v>0</v>
      </c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</row>
    <row r="300" spans="2:35" ht="15" thickBot="1">
      <c r="B300" s="58"/>
      <c r="C300" s="3" t="s">
        <v>784</v>
      </c>
      <c r="D300" s="59">
        <f>SUM(D233:D299)</f>
        <v>2851</v>
      </c>
      <c r="E300" s="167"/>
      <c r="F300" s="60">
        <f>SUM(F233:F299)</f>
        <v>70</v>
      </c>
      <c r="G300" s="60">
        <f aca="true" t="shared" si="32" ref="G300:AH300">SUM(G233:G299)</f>
        <v>7</v>
      </c>
      <c r="H300" s="60">
        <f t="shared" si="32"/>
        <v>330</v>
      </c>
      <c r="I300" s="60">
        <f t="shared" si="32"/>
        <v>34</v>
      </c>
      <c r="J300" s="60">
        <f t="shared" si="32"/>
        <v>9</v>
      </c>
      <c r="K300" s="60">
        <f t="shared" si="32"/>
        <v>216</v>
      </c>
      <c r="L300" s="60">
        <f t="shared" si="32"/>
        <v>183</v>
      </c>
      <c r="M300" s="60">
        <f t="shared" si="32"/>
        <v>35</v>
      </c>
      <c r="N300" s="60">
        <f t="shared" si="32"/>
        <v>188</v>
      </c>
      <c r="O300" s="60">
        <f t="shared" si="32"/>
        <v>101</v>
      </c>
      <c r="P300" s="60">
        <f t="shared" si="32"/>
        <v>332</v>
      </c>
      <c r="Q300" s="60">
        <f t="shared" si="32"/>
        <v>0</v>
      </c>
      <c r="R300" s="60">
        <f t="shared" si="32"/>
        <v>158</v>
      </c>
      <c r="S300" s="60">
        <f t="shared" si="32"/>
        <v>4</v>
      </c>
      <c r="T300" s="60">
        <f t="shared" si="32"/>
        <v>0</v>
      </c>
      <c r="U300" s="60">
        <f t="shared" si="32"/>
        <v>2</v>
      </c>
      <c r="V300" s="60">
        <f t="shared" si="32"/>
        <v>60</v>
      </c>
      <c r="W300" s="60">
        <f t="shared" si="32"/>
        <v>0</v>
      </c>
      <c r="X300" s="60">
        <f t="shared" si="32"/>
        <v>19</v>
      </c>
      <c r="Y300" s="60">
        <f t="shared" si="32"/>
        <v>3</v>
      </c>
      <c r="Z300" s="60">
        <f t="shared" si="32"/>
        <v>28</v>
      </c>
      <c r="AA300" s="60">
        <f t="shared" si="32"/>
        <v>15</v>
      </c>
      <c r="AB300" s="60">
        <f t="shared" si="32"/>
        <v>14</v>
      </c>
      <c r="AC300" s="60">
        <f t="shared" si="32"/>
        <v>555</v>
      </c>
      <c r="AD300" s="60">
        <f t="shared" si="32"/>
        <v>389</v>
      </c>
      <c r="AE300" s="60">
        <f t="shared" si="32"/>
        <v>6</v>
      </c>
      <c r="AF300" s="60">
        <f t="shared" si="32"/>
        <v>5</v>
      </c>
      <c r="AG300" s="60">
        <f t="shared" si="32"/>
        <v>2</v>
      </c>
      <c r="AH300" s="60">
        <f t="shared" si="32"/>
        <v>0</v>
      </c>
      <c r="AI300" s="60">
        <v>86</v>
      </c>
    </row>
    <row r="301" spans="2:35" ht="15" thickBot="1">
      <c r="B301" s="67" t="s">
        <v>774</v>
      </c>
      <c r="C301" s="68" t="s">
        <v>785</v>
      </c>
      <c r="D301" s="153"/>
      <c r="E301" s="152"/>
      <c r="F301" s="109"/>
      <c r="G301" s="109"/>
      <c r="H301" s="109"/>
      <c r="I301" s="109"/>
      <c r="J301" s="109"/>
      <c r="K301" s="109"/>
      <c r="L301" s="109"/>
      <c r="M301" s="109"/>
      <c r="N301" s="109"/>
      <c r="O301" s="109"/>
      <c r="P301" s="109"/>
      <c r="Q301" s="109"/>
      <c r="R301" s="109"/>
      <c r="S301" s="109"/>
      <c r="T301" s="109"/>
      <c r="U301" s="109"/>
      <c r="V301" s="109"/>
      <c r="W301" s="109"/>
      <c r="X301" s="109"/>
      <c r="Y301" s="109"/>
      <c r="Z301" s="109"/>
      <c r="AA301" s="109"/>
      <c r="AB301" s="109"/>
      <c r="AC301" s="109"/>
      <c r="AD301" s="109"/>
      <c r="AE301" s="109"/>
      <c r="AF301" s="109"/>
      <c r="AG301" s="109"/>
      <c r="AH301" s="109"/>
      <c r="AI301" s="109"/>
    </row>
    <row r="302" spans="2:35" ht="14.25">
      <c r="B302" s="104">
        <v>5008</v>
      </c>
      <c r="C302" s="69" t="s">
        <v>690</v>
      </c>
      <c r="D302" s="42">
        <f aca="true" t="shared" si="33" ref="D302:D333">SUM(F302:AI302)</f>
        <v>145</v>
      </c>
      <c r="E302" s="148">
        <f aca="true" t="shared" si="34" ref="E302:E333">COUNT(F302:AI302)</f>
        <v>8</v>
      </c>
      <c r="F302" s="64"/>
      <c r="G302" s="64">
        <v>8</v>
      </c>
      <c r="H302" s="64"/>
      <c r="I302" s="64"/>
      <c r="J302" s="64"/>
      <c r="K302" s="64"/>
      <c r="L302" s="64"/>
      <c r="M302" s="64"/>
      <c r="N302" s="64"/>
      <c r="O302" s="64">
        <v>2</v>
      </c>
      <c r="P302" s="64">
        <v>10</v>
      </c>
      <c r="Q302" s="64"/>
      <c r="R302" s="64">
        <v>6</v>
      </c>
      <c r="S302" s="64">
        <v>14</v>
      </c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>
        <v>2</v>
      </c>
      <c r="AE302" s="64">
        <v>101</v>
      </c>
      <c r="AF302" s="64">
        <v>2</v>
      </c>
      <c r="AG302" s="64"/>
      <c r="AH302" s="64"/>
      <c r="AI302" s="64"/>
    </row>
    <row r="303" spans="2:35" ht="14.25">
      <c r="B303" s="105">
        <v>5009</v>
      </c>
      <c r="C303" s="55" t="s">
        <v>691</v>
      </c>
      <c r="D303" s="43">
        <f t="shared" si="33"/>
        <v>126</v>
      </c>
      <c r="E303" s="149">
        <f t="shared" si="34"/>
        <v>8</v>
      </c>
      <c r="F303" s="65"/>
      <c r="G303" s="65">
        <v>17</v>
      </c>
      <c r="H303" s="65">
        <v>1</v>
      </c>
      <c r="I303" s="65"/>
      <c r="J303" s="65"/>
      <c r="K303" s="65"/>
      <c r="L303" s="65"/>
      <c r="M303" s="65"/>
      <c r="N303" s="65"/>
      <c r="O303" s="65">
        <v>1</v>
      </c>
      <c r="P303" s="65">
        <v>30</v>
      </c>
      <c r="Q303" s="65"/>
      <c r="R303" s="65">
        <v>10</v>
      </c>
      <c r="S303" s="65">
        <v>23</v>
      </c>
      <c r="T303" s="65"/>
      <c r="U303" s="65"/>
      <c r="V303" s="65"/>
      <c r="W303" s="65"/>
      <c r="X303" s="65"/>
      <c r="Y303" s="65"/>
      <c r="Z303" s="65"/>
      <c r="AA303" s="65"/>
      <c r="AB303" s="65"/>
      <c r="AC303" s="65"/>
      <c r="AD303" s="65"/>
      <c r="AE303" s="65">
        <v>1</v>
      </c>
      <c r="AF303" s="65">
        <v>43</v>
      </c>
      <c r="AG303" s="65"/>
      <c r="AH303" s="65"/>
      <c r="AI303" s="65"/>
    </row>
    <row r="304" spans="2:35" ht="14.25">
      <c r="B304" s="105">
        <v>5011</v>
      </c>
      <c r="C304" s="55" t="s">
        <v>692</v>
      </c>
      <c r="D304" s="43">
        <f t="shared" si="33"/>
        <v>94</v>
      </c>
      <c r="E304" s="149">
        <f t="shared" si="34"/>
        <v>7</v>
      </c>
      <c r="F304" s="65"/>
      <c r="G304" s="65">
        <v>15</v>
      </c>
      <c r="H304" s="65"/>
      <c r="I304" s="65"/>
      <c r="J304" s="65"/>
      <c r="K304" s="65"/>
      <c r="L304" s="65"/>
      <c r="M304" s="65"/>
      <c r="N304" s="65"/>
      <c r="O304" s="65"/>
      <c r="P304" s="65">
        <v>22</v>
      </c>
      <c r="Q304" s="65"/>
      <c r="R304" s="65">
        <v>3</v>
      </c>
      <c r="S304" s="65">
        <v>33</v>
      </c>
      <c r="T304" s="65"/>
      <c r="U304" s="65"/>
      <c r="V304" s="65"/>
      <c r="W304" s="65"/>
      <c r="X304" s="65"/>
      <c r="Y304" s="65"/>
      <c r="Z304" s="65"/>
      <c r="AA304" s="65">
        <v>1</v>
      </c>
      <c r="AB304" s="65"/>
      <c r="AC304" s="65"/>
      <c r="AD304" s="65"/>
      <c r="AE304" s="65">
        <v>5</v>
      </c>
      <c r="AF304" s="65">
        <v>15</v>
      </c>
      <c r="AG304" s="65"/>
      <c r="AH304" s="65"/>
      <c r="AI304" s="65"/>
    </row>
    <row r="305" spans="2:35" ht="14.25">
      <c r="B305" s="105">
        <v>5012</v>
      </c>
      <c r="C305" s="55" t="s">
        <v>693</v>
      </c>
      <c r="D305" s="43">
        <f t="shared" si="33"/>
        <v>70</v>
      </c>
      <c r="E305" s="149">
        <f t="shared" si="34"/>
        <v>7</v>
      </c>
      <c r="F305" s="65"/>
      <c r="G305" s="65">
        <v>12</v>
      </c>
      <c r="H305" s="65"/>
      <c r="I305" s="65"/>
      <c r="J305" s="65"/>
      <c r="K305" s="65"/>
      <c r="L305" s="65"/>
      <c r="M305" s="65"/>
      <c r="N305" s="65"/>
      <c r="O305" s="65"/>
      <c r="P305" s="65">
        <v>21</v>
      </c>
      <c r="Q305" s="65"/>
      <c r="R305" s="65">
        <v>17</v>
      </c>
      <c r="S305" s="65">
        <v>11</v>
      </c>
      <c r="T305" s="65"/>
      <c r="U305" s="65"/>
      <c r="V305" s="65"/>
      <c r="W305" s="65"/>
      <c r="X305" s="65"/>
      <c r="Y305" s="65"/>
      <c r="Z305" s="65"/>
      <c r="AA305" s="65">
        <v>2</v>
      </c>
      <c r="AB305" s="65"/>
      <c r="AC305" s="65"/>
      <c r="AD305" s="65"/>
      <c r="AE305" s="65">
        <v>2</v>
      </c>
      <c r="AF305" s="65">
        <v>5</v>
      </c>
      <c r="AG305" s="65"/>
      <c r="AH305" s="65"/>
      <c r="AI305" s="65"/>
    </row>
    <row r="306" spans="2:35" ht="14.25">
      <c r="B306" s="105">
        <v>5024</v>
      </c>
      <c r="C306" s="55" t="s">
        <v>694</v>
      </c>
      <c r="D306" s="43">
        <f t="shared" si="33"/>
        <v>6</v>
      </c>
      <c r="E306" s="149">
        <f t="shared" si="34"/>
        <v>3</v>
      </c>
      <c r="F306" s="65"/>
      <c r="G306" s="65"/>
      <c r="H306" s="65"/>
      <c r="I306" s="65"/>
      <c r="J306" s="65"/>
      <c r="K306" s="65"/>
      <c r="L306" s="65">
        <v>2</v>
      </c>
      <c r="M306" s="65"/>
      <c r="N306" s="65"/>
      <c r="O306" s="65"/>
      <c r="P306" s="65"/>
      <c r="Q306" s="65"/>
      <c r="R306" s="65"/>
      <c r="S306" s="65"/>
      <c r="T306" s="65"/>
      <c r="U306" s="65"/>
      <c r="V306" s="65"/>
      <c r="W306" s="65"/>
      <c r="X306" s="65"/>
      <c r="Y306" s="65"/>
      <c r="Z306" s="65"/>
      <c r="AA306" s="65"/>
      <c r="AB306" s="65"/>
      <c r="AC306" s="65"/>
      <c r="AD306" s="65">
        <v>2</v>
      </c>
      <c r="AE306" s="65"/>
      <c r="AF306" s="65">
        <v>2</v>
      </c>
      <c r="AG306" s="65"/>
      <c r="AH306" s="65"/>
      <c r="AI306" s="65"/>
    </row>
    <row r="307" spans="2:35" ht="14.25">
      <c r="B307" s="105">
        <v>5059</v>
      </c>
      <c r="C307" s="55" t="s">
        <v>695</v>
      </c>
      <c r="D307" s="43">
        <f t="shared" si="33"/>
        <v>155</v>
      </c>
      <c r="E307" s="149">
        <f t="shared" si="34"/>
        <v>6</v>
      </c>
      <c r="F307" s="65"/>
      <c r="G307" s="65">
        <v>15</v>
      </c>
      <c r="H307" s="65"/>
      <c r="I307" s="65"/>
      <c r="J307" s="65"/>
      <c r="K307" s="65"/>
      <c r="L307" s="65">
        <v>2</v>
      </c>
      <c r="M307" s="65"/>
      <c r="N307" s="65"/>
      <c r="O307" s="65"/>
      <c r="P307" s="65">
        <v>11</v>
      </c>
      <c r="Q307" s="65"/>
      <c r="R307" s="65">
        <v>13</v>
      </c>
      <c r="S307" s="65">
        <v>16</v>
      </c>
      <c r="T307" s="65"/>
      <c r="U307" s="65"/>
      <c r="V307" s="65"/>
      <c r="W307" s="65"/>
      <c r="X307" s="65"/>
      <c r="Y307" s="65"/>
      <c r="Z307" s="65"/>
      <c r="AA307" s="65"/>
      <c r="AB307" s="65"/>
      <c r="AC307" s="65"/>
      <c r="AD307" s="65"/>
      <c r="AE307" s="65"/>
      <c r="AF307" s="65">
        <v>98</v>
      </c>
      <c r="AG307" s="65"/>
      <c r="AH307" s="65"/>
      <c r="AI307" s="65"/>
    </row>
    <row r="308" spans="2:35" ht="14.25">
      <c r="B308" s="105">
        <v>5061</v>
      </c>
      <c r="C308" s="55" t="s">
        <v>696</v>
      </c>
      <c r="D308" s="43">
        <f t="shared" si="33"/>
        <v>154</v>
      </c>
      <c r="E308" s="149">
        <f t="shared" si="34"/>
        <v>8</v>
      </c>
      <c r="F308" s="65"/>
      <c r="G308" s="65">
        <v>35</v>
      </c>
      <c r="H308" s="65"/>
      <c r="I308" s="65"/>
      <c r="J308" s="65"/>
      <c r="K308" s="65"/>
      <c r="L308" s="65"/>
      <c r="M308" s="65"/>
      <c r="N308" s="65"/>
      <c r="O308" s="65"/>
      <c r="P308" s="65">
        <v>3</v>
      </c>
      <c r="Q308" s="65"/>
      <c r="R308" s="65">
        <v>88</v>
      </c>
      <c r="S308" s="65">
        <v>17</v>
      </c>
      <c r="T308" s="65"/>
      <c r="U308" s="65"/>
      <c r="V308" s="65"/>
      <c r="W308" s="65"/>
      <c r="X308" s="65"/>
      <c r="Y308" s="65"/>
      <c r="Z308" s="65"/>
      <c r="AA308" s="65">
        <v>2</v>
      </c>
      <c r="AB308" s="65"/>
      <c r="AC308" s="65"/>
      <c r="AD308" s="65"/>
      <c r="AE308" s="65">
        <v>2</v>
      </c>
      <c r="AF308" s="65">
        <v>6</v>
      </c>
      <c r="AG308" s="65">
        <v>1</v>
      </c>
      <c r="AH308" s="65"/>
      <c r="AI308" s="65"/>
    </row>
    <row r="309" spans="2:35" ht="14.25">
      <c r="B309" s="105">
        <v>5072</v>
      </c>
      <c r="C309" s="55" t="s">
        <v>697</v>
      </c>
      <c r="D309" s="43">
        <f t="shared" si="33"/>
        <v>39</v>
      </c>
      <c r="E309" s="149">
        <f t="shared" si="34"/>
        <v>6</v>
      </c>
      <c r="F309" s="65"/>
      <c r="G309" s="65">
        <v>10</v>
      </c>
      <c r="H309" s="65"/>
      <c r="I309" s="65"/>
      <c r="J309" s="65"/>
      <c r="K309" s="65"/>
      <c r="L309" s="65"/>
      <c r="M309" s="65"/>
      <c r="N309" s="65"/>
      <c r="O309" s="65"/>
      <c r="P309" s="65">
        <v>8</v>
      </c>
      <c r="Q309" s="65"/>
      <c r="R309" s="65">
        <v>2</v>
      </c>
      <c r="S309" s="65"/>
      <c r="T309" s="65"/>
      <c r="U309" s="65"/>
      <c r="V309" s="65"/>
      <c r="W309" s="65"/>
      <c r="X309" s="65"/>
      <c r="Y309" s="65"/>
      <c r="Z309" s="65"/>
      <c r="AA309" s="65"/>
      <c r="AB309" s="65">
        <v>1</v>
      </c>
      <c r="AC309" s="65"/>
      <c r="AD309" s="65"/>
      <c r="AE309" s="65">
        <v>1</v>
      </c>
      <c r="AF309" s="65">
        <v>17</v>
      </c>
      <c r="AG309" s="65"/>
      <c r="AH309" s="65"/>
      <c r="AI309" s="65"/>
    </row>
    <row r="310" spans="2:35" ht="14.25">
      <c r="B310" s="105">
        <v>5078</v>
      </c>
      <c r="C310" s="55" t="s">
        <v>698</v>
      </c>
      <c r="D310" s="43">
        <f t="shared" si="33"/>
        <v>25</v>
      </c>
      <c r="E310" s="149">
        <f t="shared" si="34"/>
        <v>4</v>
      </c>
      <c r="F310" s="65"/>
      <c r="G310" s="65">
        <v>7</v>
      </c>
      <c r="H310" s="65"/>
      <c r="I310" s="65"/>
      <c r="J310" s="65"/>
      <c r="K310" s="65"/>
      <c r="L310" s="65"/>
      <c r="M310" s="65"/>
      <c r="N310" s="65"/>
      <c r="O310" s="65"/>
      <c r="P310" s="65">
        <v>6</v>
      </c>
      <c r="Q310" s="65"/>
      <c r="R310" s="65">
        <v>11</v>
      </c>
      <c r="S310" s="65"/>
      <c r="T310" s="65"/>
      <c r="U310" s="65"/>
      <c r="V310" s="65"/>
      <c r="W310" s="65"/>
      <c r="X310" s="65"/>
      <c r="Y310" s="65"/>
      <c r="Z310" s="65"/>
      <c r="AA310" s="65">
        <v>1</v>
      </c>
      <c r="AB310" s="65"/>
      <c r="AC310" s="65"/>
      <c r="AD310" s="65"/>
      <c r="AE310" s="65"/>
      <c r="AF310" s="65"/>
      <c r="AG310" s="65"/>
      <c r="AH310" s="65"/>
      <c r="AI310" s="65"/>
    </row>
    <row r="311" spans="2:35" ht="14.25">
      <c r="B311" s="105">
        <v>5089</v>
      </c>
      <c r="C311" s="55" t="s">
        <v>699</v>
      </c>
      <c r="D311" s="43">
        <f t="shared" si="33"/>
        <v>216</v>
      </c>
      <c r="E311" s="149">
        <f t="shared" si="34"/>
        <v>9</v>
      </c>
      <c r="F311" s="65"/>
      <c r="G311" s="65">
        <v>39</v>
      </c>
      <c r="H311" s="65">
        <v>1</v>
      </c>
      <c r="I311" s="65"/>
      <c r="J311" s="65"/>
      <c r="K311" s="65"/>
      <c r="L311" s="65"/>
      <c r="M311" s="65"/>
      <c r="N311" s="65"/>
      <c r="O311" s="65"/>
      <c r="P311" s="65">
        <v>12</v>
      </c>
      <c r="Q311" s="65"/>
      <c r="R311" s="65">
        <v>87</v>
      </c>
      <c r="S311" s="65">
        <v>18</v>
      </c>
      <c r="T311" s="65"/>
      <c r="U311" s="65"/>
      <c r="V311" s="65"/>
      <c r="W311" s="65"/>
      <c r="X311" s="65">
        <v>45</v>
      </c>
      <c r="Y311" s="65"/>
      <c r="Z311" s="65"/>
      <c r="AA311" s="65">
        <v>1</v>
      </c>
      <c r="AB311" s="65"/>
      <c r="AC311" s="65"/>
      <c r="AD311" s="65"/>
      <c r="AE311" s="65">
        <v>7</v>
      </c>
      <c r="AF311" s="65">
        <v>6</v>
      </c>
      <c r="AG311" s="65"/>
      <c r="AH311" s="65"/>
      <c r="AI311" s="65"/>
    </row>
    <row r="312" spans="2:35" ht="14.25">
      <c r="B312" s="105">
        <v>5100</v>
      </c>
      <c r="C312" s="55" t="s">
        <v>700</v>
      </c>
      <c r="D312" s="43">
        <f t="shared" si="33"/>
        <v>124</v>
      </c>
      <c r="E312" s="149">
        <f t="shared" si="34"/>
        <v>9</v>
      </c>
      <c r="F312" s="65"/>
      <c r="G312" s="65">
        <v>20</v>
      </c>
      <c r="H312" s="65"/>
      <c r="I312" s="65"/>
      <c r="J312" s="65"/>
      <c r="K312" s="65"/>
      <c r="L312" s="65">
        <v>4</v>
      </c>
      <c r="M312" s="65"/>
      <c r="N312" s="65"/>
      <c r="O312" s="65">
        <v>2</v>
      </c>
      <c r="P312" s="65">
        <v>7</v>
      </c>
      <c r="Q312" s="65"/>
      <c r="R312" s="65">
        <v>25</v>
      </c>
      <c r="S312" s="65">
        <v>35</v>
      </c>
      <c r="T312" s="65"/>
      <c r="U312" s="65"/>
      <c r="V312" s="65">
        <v>2</v>
      </c>
      <c r="W312" s="65"/>
      <c r="X312" s="65"/>
      <c r="Y312" s="65"/>
      <c r="Z312" s="65"/>
      <c r="AA312" s="65"/>
      <c r="AB312" s="65"/>
      <c r="AC312" s="65"/>
      <c r="AD312" s="65"/>
      <c r="AE312" s="65">
        <v>6</v>
      </c>
      <c r="AF312" s="65">
        <v>23</v>
      </c>
      <c r="AG312" s="65"/>
      <c r="AH312" s="65"/>
      <c r="AI312" s="65"/>
    </row>
    <row r="313" spans="2:35" ht="14.25">
      <c r="B313" s="105">
        <v>5102</v>
      </c>
      <c r="C313" s="53" t="s">
        <v>701</v>
      </c>
      <c r="D313" s="43">
        <f t="shared" si="33"/>
        <v>4</v>
      </c>
      <c r="E313" s="149">
        <f t="shared" si="34"/>
        <v>3</v>
      </c>
      <c r="F313" s="65"/>
      <c r="G313" s="65">
        <v>1</v>
      </c>
      <c r="H313" s="65"/>
      <c r="I313" s="65"/>
      <c r="J313" s="65"/>
      <c r="K313" s="65"/>
      <c r="L313" s="65"/>
      <c r="M313" s="65"/>
      <c r="N313" s="65"/>
      <c r="O313" s="65"/>
      <c r="P313" s="65"/>
      <c r="Q313" s="65"/>
      <c r="R313" s="65">
        <v>1</v>
      </c>
      <c r="S313" s="65"/>
      <c r="T313" s="65"/>
      <c r="U313" s="65"/>
      <c r="V313" s="65"/>
      <c r="W313" s="65"/>
      <c r="X313" s="65"/>
      <c r="Y313" s="65"/>
      <c r="Z313" s="65"/>
      <c r="AA313" s="65">
        <v>2</v>
      </c>
      <c r="AB313" s="65"/>
      <c r="AC313" s="65"/>
      <c r="AD313" s="65"/>
      <c r="AE313" s="65"/>
      <c r="AF313" s="65"/>
      <c r="AG313" s="65"/>
      <c r="AH313" s="65"/>
      <c r="AI313" s="65"/>
    </row>
    <row r="314" spans="2:35" ht="14.25">
      <c r="B314" s="105">
        <v>5127</v>
      </c>
      <c r="C314" s="55" t="s">
        <v>702</v>
      </c>
      <c r="D314" s="43">
        <f t="shared" si="33"/>
        <v>98</v>
      </c>
      <c r="E314" s="149">
        <f t="shared" si="34"/>
        <v>7</v>
      </c>
      <c r="F314" s="65"/>
      <c r="G314" s="65">
        <v>21</v>
      </c>
      <c r="H314" s="65"/>
      <c r="I314" s="65"/>
      <c r="J314" s="65"/>
      <c r="K314" s="65"/>
      <c r="L314" s="65"/>
      <c r="M314" s="65"/>
      <c r="N314" s="65"/>
      <c r="O314" s="65"/>
      <c r="P314" s="65">
        <v>4</v>
      </c>
      <c r="Q314" s="65"/>
      <c r="R314" s="65">
        <v>11</v>
      </c>
      <c r="S314" s="65">
        <v>39</v>
      </c>
      <c r="T314" s="65"/>
      <c r="U314" s="65"/>
      <c r="V314" s="65"/>
      <c r="W314" s="65"/>
      <c r="X314" s="65"/>
      <c r="Y314" s="65"/>
      <c r="Z314" s="65"/>
      <c r="AA314" s="65"/>
      <c r="AB314" s="65"/>
      <c r="AC314" s="65"/>
      <c r="AD314" s="65"/>
      <c r="AE314" s="65">
        <v>3</v>
      </c>
      <c r="AF314" s="65">
        <v>18</v>
      </c>
      <c r="AG314" s="65">
        <v>2</v>
      </c>
      <c r="AH314" s="65"/>
      <c r="AI314" s="65"/>
    </row>
    <row r="315" spans="2:35" ht="14.25">
      <c r="B315" s="105">
        <v>5137</v>
      </c>
      <c r="C315" s="55" t="s">
        <v>918</v>
      </c>
      <c r="D315" s="43">
        <f t="shared" si="33"/>
        <v>99</v>
      </c>
      <c r="E315" s="149">
        <f t="shared" si="34"/>
        <v>5</v>
      </c>
      <c r="F315" s="65"/>
      <c r="G315" s="65">
        <v>13</v>
      </c>
      <c r="H315" s="65"/>
      <c r="I315" s="65"/>
      <c r="J315" s="65"/>
      <c r="K315" s="65"/>
      <c r="L315" s="65"/>
      <c r="M315" s="65"/>
      <c r="N315" s="65"/>
      <c r="O315" s="65"/>
      <c r="P315" s="65">
        <v>8</v>
      </c>
      <c r="Q315" s="65"/>
      <c r="R315" s="65">
        <v>10</v>
      </c>
      <c r="S315" s="65">
        <v>31</v>
      </c>
      <c r="T315" s="65"/>
      <c r="U315" s="65"/>
      <c r="V315" s="65"/>
      <c r="W315" s="65"/>
      <c r="X315" s="65"/>
      <c r="Y315" s="65"/>
      <c r="Z315" s="65"/>
      <c r="AA315" s="65"/>
      <c r="AB315" s="65"/>
      <c r="AC315" s="65"/>
      <c r="AD315" s="65"/>
      <c r="AE315" s="65"/>
      <c r="AF315" s="65">
        <v>37</v>
      </c>
      <c r="AG315" s="65"/>
      <c r="AH315" s="65"/>
      <c r="AI315" s="65"/>
    </row>
    <row r="316" spans="2:35" ht="14.25">
      <c r="B316" s="105">
        <v>5142</v>
      </c>
      <c r="C316" s="55" t="s">
        <v>703</v>
      </c>
      <c r="D316" s="43">
        <f t="shared" si="33"/>
        <v>40</v>
      </c>
      <c r="E316" s="149">
        <f t="shared" si="34"/>
        <v>5</v>
      </c>
      <c r="F316" s="65"/>
      <c r="G316" s="65">
        <v>13</v>
      </c>
      <c r="H316" s="65"/>
      <c r="I316" s="65"/>
      <c r="J316" s="65"/>
      <c r="K316" s="65"/>
      <c r="L316" s="65"/>
      <c r="M316" s="65"/>
      <c r="N316" s="65"/>
      <c r="O316" s="65"/>
      <c r="P316" s="65">
        <v>7</v>
      </c>
      <c r="Q316" s="65"/>
      <c r="R316" s="65">
        <v>5</v>
      </c>
      <c r="S316" s="65">
        <v>14</v>
      </c>
      <c r="T316" s="65"/>
      <c r="U316" s="65"/>
      <c r="V316" s="65"/>
      <c r="W316" s="65"/>
      <c r="X316" s="65"/>
      <c r="Y316" s="65"/>
      <c r="Z316" s="65"/>
      <c r="AA316" s="65"/>
      <c r="AB316" s="65"/>
      <c r="AC316" s="65"/>
      <c r="AD316" s="65"/>
      <c r="AE316" s="65">
        <v>1</v>
      </c>
      <c r="AF316" s="65"/>
      <c r="AG316" s="65"/>
      <c r="AH316" s="65"/>
      <c r="AI316" s="65"/>
    </row>
    <row r="317" spans="2:35" ht="14.25">
      <c r="B317" s="105">
        <v>5177</v>
      </c>
      <c r="C317" s="55" t="s">
        <v>704</v>
      </c>
      <c r="D317" s="43">
        <f t="shared" si="33"/>
        <v>78</v>
      </c>
      <c r="E317" s="149">
        <f t="shared" si="34"/>
        <v>6</v>
      </c>
      <c r="F317" s="65"/>
      <c r="G317" s="65">
        <v>8</v>
      </c>
      <c r="H317" s="65"/>
      <c r="I317" s="65"/>
      <c r="J317" s="65"/>
      <c r="K317" s="65"/>
      <c r="L317" s="65"/>
      <c r="M317" s="65"/>
      <c r="N317" s="65"/>
      <c r="O317" s="65"/>
      <c r="P317" s="65">
        <v>18</v>
      </c>
      <c r="Q317" s="65"/>
      <c r="R317" s="65">
        <v>7</v>
      </c>
      <c r="S317" s="65">
        <v>24</v>
      </c>
      <c r="T317" s="65"/>
      <c r="U317" s="65"/>
      <c r="V317" s="65"/>
      <c r="W317" s="65"/>
      <c r="X317" s="65"/>
      <c r="Y317" s="65"/>
      <c r="Z317" s="65"/>
      <c r="AA317" s="65"/>
      <c r="AB317" s="65"/>
      <c r="AC317" s="65"/>
      <c r="AD317" s="65"/>
      <c r="AE317" s="65">
        <v>2</v>
      </c>
      <c r="AF317" s="65">
        <v>19</v>
      </c>
      <c r="AG317" s="65"/>
      <c r="AH317" s="65"/>
      <c r="AI317" s="65"/>
    </row>
    <row r="318" spans="2:35" ht="14.25">
      <c r="B318" s="105">
        <v>5178</v>
      </c>
      <c r="C318" s="55" t="s">
        <v>705</v>
      </c>
      <c r="D318" s="43">
        <f t="shared" si="33"/>
        <v>77</v>
      </c>
      <c r="E318" s="149">
        <f t="shared" si="34"/>
        <v>7</v>
      </c>
      <c r="F318" s="65"/>
      <c r="G318" s="65">
        <v>16</v>
      </c>
      <c r="H318" s="65"/>
      <c r="I318" s="65"/>
      <c r="J318" s="65"/>
      <c r="K318" s="65"/>
      <c r="L318" s="65"/>
      <c r="M318" s="65"/>
      <c r="N318" s="65"/>
      <c r="O318" s="65"/>
      <c r="P318" s="65">
        <v>12</v>
      </c>
      <c r="Q318" s="65"/>
      <c r="R318" s="65">
        <v>14</v>
      </c>
      <c r="S318" s="65">
        <v>23</v>
      </c>
      <c r="T318" s="65"/>
      <c r="U318" s="65"/>
      <c r="V318" s="65"/>
      <c r="W318" s="65"/>
      <c r="X318" s="65"/>
      <c r="Y318" s="65"/>
      <c r="Z318" s="65"/>
      <c r="AA318" s="65"/>
      <c r="AB318" s="65"/>
      <c r="AC318" s="65"/>
      <c r="AD318" s="65"/>
      <c r="AE318" s="65">
        <v>4</v>
      </c>
      <c r="AF318" s="65">
        <v>7</v>
      </c>
      <c r="AG318" s="65">
        <v>1</v>
      </c>
      <c r="AH318" s="65"/>
      <c r="AI318" s="65"/>
    </row>
    <row r="319" spans="2:35" ht="14.25">
      <c r="B319" s="105">
        <v>5180</v>
      </c>
      <c r="C319" s="55" t="s">
        <v>706</v>
      </c>
      <c r="D319" s="43">
        <f t="shared" si="33"/>
        <v>113</v>
      </c>
      <c r="E319" s="149">
        <f t="shared" si="34"/>
        <v>6</v>
      </c>
      <c r="F319" s="65"/>
      <c r="G319" s="65">
        <v>18</v>
      </c>
      <c r="H319" s="65"/>
      <c r="I319" s="65"/>
      <c r="J319" s="65"/>
      <c r="K319" s="65"/>
      <c r="L319" s="65"/>
      <c r="M319" s="65"/>
      <c r="N319" s="65"/>
      <c r="O319" s="65"/>
      <c r="P319" s="65">
        <v>2</v>
      </c>
      <c r="Q319" s="65"/>
      <c r="R319" s="65">
        <v>79</v>
      </c>
      <c r="S319" s="65">
        <v>7</v>
      </c>
      <c r="T319" s="65"/>
      <c r="U319" s="65"/>
      <c r="V319" s="65"/>
      <c r="W319" s="65"/>
      <c r="X319" s="65"/>
      <c r="Y319" s="65"/>
      <c r="Z319" s="65"/>
      <c r="AA319" s="65"/>
      <c r="AB319" s="65"/>
      <c r="AC319" s="65"/>
      <c r="AD319" s="65"/>
      <c r="AE319" s="65">
        <v>5</v>
      </c>
      <c r="AF319" s="65">
        <v>2</v>
      </c>
      <c r="AG319" s="65"/>
      <c r="AH319" s="65"/>
      <c r="AI319" s="65"/>
    </row>
    <row r="320" spans="2:35" ht="14.25">
      <c r="B320" s="105">
        <v>5194</v>
      </c>
      <c r="C320" s="55" t="s">
        <v>919</v>
      </c>
      <c r="D320" s="43">
        <f t="shared" si="33"/>
        <v>11</v>
      </c>
      <c r="E320" s="149">
        <f t="shared" si="34"/>
        <v>2</v>
      </c>
      <c r="F320" s="65"/>
      <c r="G320" s="65">
        <v>3</v>
      </c>
      <c r="H320" s="65"/>
      <c r="I320" s="65"/>
      <c r="J320" s="65"/>
      <c r="K320" s="65"/>
      <c r="L320" s="65"/>
      <c r="M320" s="65"/>
      <c r="N320" s="65"/>
      <c r="O320" s="65"/>
      <c r="P320" s="65"/>
      <c r="Q320" s="65"/>
      <c r="R320" s="65">
        <v>8</v>
      </c>
      <c r="S320" s="65"/>
      <c r="T320" s="65"/>
      <c r="U320" s="65"/>
      <c r="V320" s="65"/>
      <c r="W320" s="65"/>
      <c r="X320" s="65"/>
      <c r="Y320" s="65"/>
      <c r="Z320" s="65"/>
      <c r="AA320" s="65"/>
      <c r="AB320" s="65"/>
      <c r="AC320" s="65"/>
      <c r="AD320" s="65"/>
      <c r="AE320" s="65"/>
      <c r="AF320" s="65"/>
      <c r="AG320" s="65"/>
      <c r="AH320" s="65"/>
      <c r="AI320" s="65"/>
    </row>
    <row r="321" spans="2:35" ht="14.25">
      <c r="B321" s="105">
        <v>5202</v>
      </c>
      <c r="C321" s="55" t="s">
        <v>707</v>
      </c>
      <c r="D321" s="43">
        <f t="shared" si="33"/>
        <v>0</v>
      </c>
      <c r="E321" s="149">
        <f t="shared" si="34"/>
        <v>0</v>
      </c>
      <c r="F321" s="65"/>
      <c r="G321" s="65"/>
      <c r="H321" s="65"/>
      <c r="I321" s="65"/>
      <c r="J321" s="65"/>
      <c r="K321" s="65"/>
      <c r="L321" s="65"/>
      <c r="M321" s="65"/>
      <c r="N321" s="65"/>
      <c r="O321" s="65"/>
      <c r="P321" s="65"/>
      <c r="Q321" s="65"/>
      <c r="R321" s="65"/>
      <c r="S321" s="65"/>
      <c r="T321" s="65"/>
      <c r="U321" s="65"/>
      <c r="V321" s="65"/>
      <c r="W321" s="65"/>
      <c r="X321" s="65"/>
      <c r="Y321" s="65"/>
      <c r="Z321" s="65"/>
      <c r="AA321" s="65"/>
      <c r="AB321" s="65"/>
      <c r="AC321" s="65"/>
      <c r="AD321" s="65"/>
      <c r="AE321" s="65"/>
      <c r="AF321" s="65"/>
      <c r="AG321" s="65"/>
      <c r="AH321" s="65"/>
      <c r="AI321" s="65"/>
    </row>
    <row r="322" spans="2:35" ht="14.25">
      <c r="B322" s="107">
        <v>5205</v>
      </c>
      <c r="C322" s="55" t="s">
        <v>920</v>
      </c>
      <c r="D322" s="43">
        <f t="shared" si="33"/>
        <v>80</v>
      </c>
      <c r="E322" s="149">
        <f t="shared" si="34"/>
        <v>3</v>
      </c>
      <c r="F322" s="65"/>
      <c r="G322" s="65">
        <v>5</v>
      </c>
      <c r="H322" s="65"/>
      <c r="I322" s="65"/>
      <c r="J322" s="65"/>
      <c r="K322" s="65"/>
      <c r="L322" s="65"/>
      <c r="M322" s="65"/>
      <c r="N322" s="65"/>
      <c r="O322" s="65"/>
      <c r="P322" s="65">
        <v>48</v>
      </c>
      <c r="Q322" s="65"/>
      <c r="R322" s="65">
        <v>27</v>
      </c>
      <c r="S322" s="65"/>
      <c r="T322" s="65"/>
      <c r="U322" s="65"/>
      <c r="V322" s="65"/>
      <c r="W322" s="65"/>
      <c r="X322" s="65"/>
      <c r="Y322" s="65"/>
      <c r="Z322" s="65"/>
      <c r="AA322" s="65"/>
      <c r="AB322" s="65"/>
      <c r="AC322" s="65"/>
      <c r="AD322" s="65"/>
      <c r="AE322" s="65"/>
      <c r="AF322" s="65"/>
      <c r="AG322" s="65"/>
      <c r="AH322" s="65"/>
      <c r="AI322" s="65"/>
    </row>
    <row r="323" spans="2:35" ht="14.25">
      <c r="B323" s="105">
        <v>5207</v>
      </c>
      <c r="C323" s="55" t="s">
        <v>921</v>
      </c>
      <c r="D323" s="43">
        <f t="shared" si="33"/>
        <v>203</v>
      </c>
      <c r="E323" s="149">
        <f t="shared" si="34"/>
        <v>7</v>
      </c>
      <c r="F323" s="65"/>
      <c r="G323" s="65">
        <v>38</v>
      </c>
      <c r="H323" s="65"/>
      <c r="I323" s="65"/>
      <c r="J323" s="65"/>
      <c r="K323" s="65"/>
      <c r="L323" s="65"/>
      <c r="M323" s="65"/>
      <c r="N323" s="65"/>
      <c r="O323" s="65"/>
      <c r="P323" s="65">
        <v>3</v>
      </c>
      <c r="Q323" s="65"/>
      <c r="R323" s="65">
        <v>148</v>
      </c>
      <c r="S323" s="65">
        <v>5</v>
      </c>
      <c r="T323" s="65"/>
      <c r="U323" s="65"/>
      <c r="V323" s="65"/>
      <c r="W323" s="65"/>
      <c r="X323" s="65"/>
      <c r="Y323" s="65"/>
      <c r="Z323" s="65"/>
      <c r="AA323" s="65"/>
      <c r="AB323" s="65">
        <v>2</v>
      </c>
      <c r="AC323" s="65"/>
      <c r="AD323" s="65"/>
      <c r="AE323" s="65">
        <v>6</v>
      </c>
      <c r="AF323" s="65">
        <v>1</v>
      </c>
      <c r="AG323" s="65"/>
      <c r="AH323" s="65"/>
      <c r="AI323" s="65"/>
    </row>
    <row r="324" spans="2:35" ht="14.25">
      <c r="B324" s="105">
        <v>5216</v>
      </c>
      <c r="C324" s="55" t="s">
        <v>922</v>
      </c>
      <c r="D324" s="43">
        <f t="shared" si="33"/>
        <v>94</v>
      </c>
      <c r="E324" s="149">
        <f t="shared" si="34"/>
        <v>7</v>
      </c>
      <c r="F324" s="65"/>
      <c r="G324" s="65">
        <v>47</v>
      </c>
      <c r="H324" s="65"/>
      <c r="I324" s="65"/>
      <c r="J324" s="65"/>
      <c r="K324" s="65"/>
      <c r="L324" s="65"/>
      <c r="M324" s="65"/>
      <c r="N324" s="65"/>
      <c r="O324" s="65"/>
      <c r="P324" s="65">
        <v>1</v>
      </c>
      <c r="Q324" s="65"/>
      <c r="R324" s="65">
        <v>12</v>
      </c>
      <c r="S324" s="65">
        <v>16</v>
      </c>
      <c r="T324" s="65"/>
      <c r="U324" s="65"/>
      <c r="V324" s="65"/>
      <c r="W324" s="65"/>
      <c r="X324" s="65"/>
      <c r="Y324" s="65"/>
      <c r="Z324" s="65"/>
      <c r="AA324" s="65">
        <v>4</v>
      </c>
      <c r="AB324" s="65"/>
      <c r="AC324" s="65"/>
      <c r="AD324" s="65"/>
      <c r="AE324" s="65">
        <v>1</v>
      </c>
      <c r="AF324" s="65">
        <v>13</v>
      </c>
      <c r="AG324" s="65"/>
      <c r="AH324" s="65"/>
      <c r="AI324" s="65"/>
    </row>
    <row r="325" spans="2:35" ht="14.25">
      <c r="B325" s="105">
        <v>5217</v>
      </c>
      <c r="C325" s="55" t="s">
        <v>708</v>
      </c>
      <c r="D325" s="43">
        <f t="shared" si="33"/>
        <v>91</v>
      </c>
      <c r="E325" s="149">
        <f t="shared" si="34"/>
        <v>10</v>
      </c>
      <c r="F325" s="65"/>
      <c r="G325" s="65">
        <v>27</v>
      </c>
      <c r="H325" s="65">
        <v>1</v>
      </c>
      <c r="I325" s="65"/>
      <c r="J325" s="65"/>
      <c r="K325" s="65">
        <v>1</v>
      </c>
      <c r="L325" s="65">
        <v>2</v>
      </c>
      <c r="M325" s="65"/>
      <c r="N325" s="65"/>
      <c r="O325" s="65">
        <v>4</v>
      </c>
      <c r="P325" s="65">
        <v>11</v>
      </c>
      <c r="Q325" s="65"/>
      <c r="R325" s="65">
        <v>36</v>
      </c>
      <c r="S325" s="65">
        <v>4</v>
      </c>
      <c r="T325" s="65"/>
      <c r="U325" s="65"/>
      <c r="V325" s="65">
        <v>2</v>
      </c>
      <c r="W325" s="65"/>
      <c r="X325" s="65"/>
      <c r="Y325" s="65"/>
      <c r="Z325" s="65"/>
      <c r="AA325" s="65"/>
      <c r="AB325" s="65"/>
      <c r="AC325" s="65"/>
      <c r="AD325" s="65"/>
      <c r="AE325" s="65"/>
      <c r="AF325" s="65">
        <v>3</v>
      </c>
      <c r="AG325" s="65"/>
      <c r="AH325" s="65"/>
      <c r="AI325" s="65"/>
    </row>
    <row r="326" spans="2:35" ht="14.25">
      <c r="B326" s="105">
        <v>5222</v>
      </c>
      <c r="C326" s="55" t="s">
        <v>709</v>
      </c>
      <c r="D326" s="43">
        <f t="shared" si="33"/>
        <v>15</v>
      </c>
      <c r="E326" s="149">
        <f t="shared" si="34"/>
        <v>1</v>
      </c>
      <c r="F326" s="65"/>
      <c r="G326" s="65"/>
      <c r="H326" s="65"/>
      <c r="I326" s="65"/>
      <c r="J326" s="65"/>
      <c r="K326" s="65"/>
      <c r="L326" s="65"/>
      <c r="M326" s="65"/>
      <c r="N326" s="65"/>
      <c r="O326" s="65"/>
      <c r="P326" s="65">
        <v>15</v>
      </c>
      <c r="Q326" s="65"/>
      <c r="R326" s="65"/>
      <c r="S326" s="65"/>
      <c r="T326" s="65"/>
      <c r="U326" s="65"/>
      <c r="V326" s="65"/>
      <c r="W326" s="65"/>
      <c r="X326" s="65"/>
      <c r="Y326" s="65"/>
      <c r="Z326" s="65"/>
      <c r="AA326" s="65"/>
      <c r="AB326" s="65"/>
      <c r="AC326" s="65"/>
      <c r="AD326" s="65"/>
      <c r="AE326" s="65"/>
      <c r="AF326" s="65"/>
      <c r="AG326" s="65"/>
      <c r="AH326" s="65"/>
      <c r="AI326" s="65"/>
    </row>
    <row r="327" spans="2:35" ht="14.25">
      <c r="B327" s="107">
        <v>5229</v>
      </c>
      <c r="C327" s="55" t="s">
        <v>710</v>
      </c>
      <c r="D327" s="43">
        <f t="shared" si="33"/>
        <v>1</v>
      </c>
      <c r="E327" s="149">
        <f t="shared" si="34"/>
        <v>1</v>
      </c>
      <c r="F327" s="65"/>
      <c r="G327" s="65"/>
      <c r="H327" s="65"/>
      <c r="I327" s="65"/>
      <c r="J327" s="65"/>
      <c r="K327" s="65"/>
      <c r="L327" s="65"/>
      <c r="M327" s="65"/>
      <c r="N327" s="65"/>
      <c r="O327" s="65"/>
      <c r="P327" s="65"/>
      <c r="Q327" s="65"/>
      <c r="R327" s="65"/>
      <c r="S327" s="65">
        <v>1</v>
      </c>
      <c r="T327" s="65"/>
      <c r="U327" s="65"/>
      <c r="V327" s="65"/>
      <c r="W327" s="65"/>
      <c r="X327" s="65"/>
      <c r="Y327" s="65"/>
      <c r="Z327" s="65"/>
      <c r="AA327" s="65"/>
      <c r="AB327" s="65"/>
      <c r="AC327" s="65"/>
      <c r="AD327" s="65"/>
      <c r="AE327" s="65"/>
      <c r="AF327" s="65"/>
      <c r="AG327" s="65"/>
      <c r="AH327" s="65"/>
      <c r="AI327" s="65"/>
    </row>
    <row r="328" spans="2:35" ht="14.25">
      <c r="B328" s="105">
        <v>5245</v>
      </c>
      <c r="C328" s="55" t="s">
        <v>711</v>
      </c>
      <c r="D328" s="43">
        <f t="shared" si="33"/>
        <v>182</v>
      </c>
      <c r="E328" s="149">
        <f t="shared" si="34"/>
        <v>8</v>
      </c>
      <c r="F328" s="65"/>
      <c r="G328" s="65">
        <v>43</v>
      </c>
      <c r="H328" s="65">
        <v>2</v>
      </c>
      <c r="I328" s="65"/>
      <c r="J328" s="65"/>
      <c r="K328" s="65"/>
      <c r="L328" s="65"/>
      <c r="M328" s="65"/>
      <c r="N328" s="65"/>
      <c r="O328" s="65"/>
      <c r="P328" s="65">
        <v>32</v>
      </c>
      <c r="Q328" s="65"/>
      <c r="R328" s="65">
        <v>40</v>
      </c>
      <c r="S328" s="65">
        <v>33</v>
      </c>
      <c r="T328" s="65"/>
      <c r="U328" s="65"/>
      <c r="V328" s="65"/>
      <c r="W328" s="65"/>
      <c r="X328" s="65"/>
      <c r="Y328" s="65"/>
      <c r="Z328" s="65"/>
      <c r="AA328" s="65">
        <v>10</v>
      </c>
      <c r="AB328" s="65"/>
      <c r="AC328" s="65"/>
      <c r="AD328" s="65"/>
      <c r="AE328" s="65">
        <v>5</v>
      </c>
      <c r="AF328" s="65">
        <v>17</v>
      </c>
      <c r="AG328" s="65"/>
      <c r="AH328" s="65"/>
      <c r="AI328" s="65"/>
    </row>
    <row r="329" spans="2:35" ht="14.25">
      <c r="B329" s="105">
        <v>5256</v>
      </c>
      <c r="C329" s="55" t="s">
        <v>712</v>
      </c>
      <c r="D329" s="43">
        <f t="shared" si="33"/>
        <v>91</v>
      </c>
      <c r="E329" s="149">
        <f t="shared" si="34"/>
        <v>5</v>
      </c>
      <c r="F329" s="65"/>
      <c r="G329" s="65">
        <v>39</v>
      </c>
      <c r="H329" s="65"/>
      <c r="I329" s="65"/>
      <c r="J329" s="65"/>
      <c r="K329" s="65"/>
      <c r="L329" s="65"/>
      <c r="M329" s="65"/>
      <c r="N329" s="65"/>
      <c r="O329" s="65"/>
      <c r="P329" s="65">
        <v>2</v>
      </c>
      <c r="Q329" s="65"/>
      <c r="R329" s="65">
        <v>12</v>
      </c>
      <c r="S329" s="65">
        <v>26</v>
      </c>
      <c r="T329" s="65"/>
      <c r="U329" s="65"/>
      <c r="V329" s="65"/>
      <c r="W329" s="65"/>
      <c r="X329" s="65"/>
      <c r="Y329" s="65"/>
      <c r="Z329" s="65"/>
      <c r="AA329" s="65"/>
      <c r="AB329" s="65"/>
      <c r="AC329" s="65"/>
      <c r="AD329" s="65"/>
      <c r="AE329" s="65"/>
      <c r="AF329" s="65">
        <v>12</v>
      </c>
      <c r="AG329" s="65"/>
      <c r="AH329" s="65"/>
      <c r="AI329" s="65"/>
    </row>
    <row r="330" spans="2:35" ht="14.25">
      <c r="B330" s="105">
        <v>5271</v>
      </c>
      <c r="C330" s="55" t="s">
        <v>713</v>
      </c>
      <c r="D330" s="43">
        <f t="shared" si="33"/>
        <v>26</v>
      </c>
      <c r="E330" s="149">
        <f t="shared" si="34"/>
        <v>7</v>
      </c>
      <c r="F330" s="65"/>
      <c r="G330" s="65">
        <v>2</v>
      </c>
      <c r="H330" s="65"/>
      <c r="I330" s="65"/>
      <c r="J330" s="65"/>
      <c r="K330" s="65"/>
      <c r="L330" s="65"/>
      <c r="M330" s="65"/>
      <c r="N330" s="65"/>
      <c r="O330" s="65">
        <v>1</v>
      </c>
      <c r="P330" s="65">
        <v>2</v>
      </c>
      <c r="Q330" s="65"/>
      <c r="R330" s="65">
        <v>1</v>
      </c>
      <c r="S330" s="65">
        <v>10</v>
      </c>
      <c r="T330" s="65"/>
      <c r="U330" s="65"/>
      <c r="V330" s="65"/>
      <c r="W330" s="65"/>
      <c r="X330" s="65"/>
      <c r="Y330" s="65"/>
      <c r="Z330" s="65"/>
      <c r="AA330" s="65"/>
      <c r="AB330" s="65"/>
      <c r="AC330" s="65"/>
      <c r="AD330" s="65"/>
      <c r="AE330" s="65">
        <v>3</v>
      </c>
      <c r="AF330" s="65">
        <v>7</v>
      </c>
      <c r="AG330" s="65"/>
      <c r="AH330" s="65"/>
      <c r="AI330" s="65"/>
    </row>
    <row r="331" spans="2:35" ht="14.25">
      <c r="B331" s="105">
        <v>5274</v>
      </c>
      <c r="C331" s="55" t="s">
        <v>714</v>
      </c>
      <c r="D331" s="43">
        <f t="shared" si="33"/>
        <v>0</v>
      </c>
      <c r="E331" s="149">
        <f t="shared" si="34"/>
        <v>0</v>
      </c>
      <c r="F331" s="65"/>
      <c r="G331" s="65"/>
      <c r="H331" s="65"/>
      <c r="I331" s="65"/>
      <c r="J331" s="65"/>
      <c r="K331" s="65"/>
      <c r="L331" s="65"/>
      <c r="M331" s="65"/>
      <c r="N331" s="65"/>
      <c r="O331" s="65"/>
      <c r="P331" s="65"/>
      <c r="Q331" s="65"/>
      <c r="R331" s="65"/>
      <c r="S331" s="65"/>
      <c r="T331" s="65"/>
      <c r="U331" s="65"/>
      <c r="V331" s="65"/>
      <c r="W331" s="65"/>
      <c r="X331" s="65"/>
      <c r="Y331" s="65"/>
      <c r="Z331" s="65"/>
      <c r="AA331" s="65"/>
      <c r="AB331" s="65"/>
      <c r="AC331" s="65"/>
      <c r="AD331" s="65"/>
      <c r="AE331" s="65"/>
      <c r="AF331" s="65"/>
      <c r="AG331" s="65"/>
      <c r="AH331" s="65"/>
      <c r="AI331" s="65"/>
    </row>
    <row r="332" spans="2:35" ht="14.25">
      <c r="B332" s="105">
        <v>5276</v>
      </c>
      <c r="C332" s="55" t="s">
        <v>715</v>
      </c>
      <c r="D332" s="43">
        <f t="shared" si="33"/>
        <v>115</v>
      </c>
      <c r="E332" s="149">
        <f t="shared" si="34"/>
        <v>6</v>
      </c>
      <c r="F332" s="65"/>
      <c r="G332" s="65">
        <v>28</v>
      </c>
      <c r="H332" s="65"/>
      <c r="I332" s="65"/>
      <c r="J332" s="65"/>
      <c r="K332" s="65"/>
      <c r="L332" s="65"/>
      <c r="M332" s="65"/>
      <c r="N332" s="65"/>
      <c r="O332" s="65"/>
      <c r="P332" s="65">
        <v>14</v>
      </c>
      <c r="Q332" s="65"/>
      <c r="R332" s="65">
        <v>16</v>
      </c>
      <c r="S332" s="65">
        <v>19</v>
      </c>
      <c r="T332" s="65"/>
      <c r="U332" s="65"/>
      <c r="V332" s="65"/>
      <c r="W332" s="65"/>
      <c r="X332" s="65"/>
      <c r="Y332" s="65"/>
      <c r="Z332" s="65"/>
      <c r="AA332" s="65"/>
      <c r="AB332" s="65">
        <v>29</v>
      </c>
      <c r="AC332" s="65"/>
      <c r="AD332" s="65"/>
      <c r="AE332" s="65"/>
      <c r="AF332" s="65">
        <v>9</v>
      </c>
      <c r="AG332" s="65"/>
      <c r="AH332" s="65"/>
      <c r="AI332" s="65"/>
    </row>
    <row r="333" spans="2:35" ht="14.25">
      <c r="B333" s="107">
        <v>5295</v>
      </c>
      <c r="C333" s="55" t="s">
        <v>716</v>
      </c>
      <c r="D333" s="43">
        <f t="shared" si="33"/>
        <v>37</v>
      </c>
      <c r="E333" s="149">
        <f t="shared" si="34"/>
        <v>5</v>
      </c>
      <c r="F333" s="65"/>
      <c r="G333" s="65">
        <v>7</v>
      </c>
      <c r="H333" s="65"/>
      <c r="I333" s="65"/>
      <c r="J333" s="65"/>
      <c r="K333" s="65"/>
      <c r="L333" s="65"/>
      <c r="M333" s="65"/>
      <c r="N333" s="65"/>
      <c r="O333" s="65"/>
      <c r="P333" s="65"/>
      <c r="Q333" s="65"/>
      <c r="R333" s="65">
        <v>8</v>
      </c>
      <c r="S333" s="65">
        <v>14</v>
      </c>
      <c r="T333" s="65"/>
      <c r="U333" s="65"/>
      <c r="V333" s="65"/>
      <c r="W333" s="65"/>
      <c r="X333" s="65"/>
      <c r="Y333" s="65"/>
      <c r="Z333" s="65"/>
      <c r="AA333" s="65"/>
      <c r="AB333" s="65"/>
      <c r="AC333" s="65"/>
      <c r="AD333" s="65"/>
      <c r="AE333" s="65"/>
      <c r="AF333" s="65">
        <v>6</v>
      </c>
      <c r="AG333" s="65">
        <v>2</v>
      </c>
      <c r="AH333" s="65"/>
      <c r="AI333" s="65"/>
    </row>
    <row r="334" spans="2:35" ht="14.25">
      <c r="B334" s="105">
        <v>5297</v>
      </c>
      <c r="C334" s="55" t="s">
        <v>717</v>
      </c>
      <c r="D334" s="43">
        <f aca="true" t="shared" si="35" ref="D334:D365">SUM(F334:AI334)</f>
        <v>0</v>
      </c>
      <c r="E334" s="149">
        <f aca="true" t="shared" si="36" ref="E334:E365">COUNT(F334:AI334)</f>
        <v>0</v>
      </c>
      <c r="F334" s="65"/>
      <c r="G334" s="65"/>
      <c r="H334" s="65"/>
      <c r="I334" s="65"/>
      <c r="J334" s="65"/>
      <c r="K334" s="65"/>
      <c r="L334" s="65"/>
      <c r="M334" s="65"/>
      <c r="N334" s="65"/>
      <c r="O334" s="65"/>
      <c r="P334" s="65"/>
      <c r="Q334" s="65"/>
      <c r="R334" s="65"/>
      <c r="S334" s="65"/>
      <c r="T334" s="65"/>
      <c r="U334" s="65"/>
      <c r="V334" s="65"/>
      <c r="W334" s="65"/>
      <c r="X334" s="65"/>
      <c r="Y334" s="65"/>
      <c r="Z334" s="65"/>
      <c r="AA334" s="65"/>
      <c r="AB334" s="65"/>
      <c r="AC334" s="65"/>
      <c r="AD334" s="65"/>
      <c r="AE334" s="65"/>
      <c r="AF334" s="65"/>
      <c r="AG334" s="65"/>
      <c r="AH334" s="65"/>
      <c r="AI334" s="65"/>
    </row>
    <row r="335" spans="2:35" ht="14.25">
      <c r="B335" s="105">
        <v>5298</v>
      </c>
      <c r="C335" s="55" t="s">
        <v>718</v>
      </c>
      <c r="D335" s="43">
        <f t="shared" si="35"/>
        <v>0</v>
      </c>
      <c r="E335" s="149">
        <f t="shared" si="36"/>
        <v>0</v>
      </c>
      <c r="F335" s="65"/>
      <c r="G335" s="65"/>
      <c r="H335" s="65"/>
      <c r="I335" s="65"/>
      <c r="J335" s="65"/>
      <c r="K335" s="65"/>
      <c r="L335" s="65"/>
      <c r="M335" s="65"/>
      <c r="N335" s="65"/>
      <c r="O335" s="65"/>
      <c r="P335" s="65"/>
      <c r="Q335" s="65"/>
      <c r="R335" s="65"/>
      <c r="S335" s="65"/>
      <c r="T335" s="65"/>
      <c r="U335" s="65"/>
      <c r="V335" s="65"/>
      <c r="W335" s="65"/>
      <c r="X335" s="65"/>
      <c r="Y335" s="65"/>
      <c r="Z335" s="65"/>
      <c r="AA335" s="65"/>
      <c r="AB335" s="65"/>
      <c r="AC335" s="65"/>
      <c r="AD335" s="65"/>
      <c r="AE335" s="65"/>
      <c r="AF335" s="65"/>
      <c r="AG335" s="65"/>
      <c r="AH335" s="65"/>
      <c r="AI335" s="65"/>
    </row>
    <row r="336" spans="2:35" ht="14.25">
      <c r="B336" s="105">
        <v>5303</v>
      </c>
      <c r="C336" s="55" t="s">
        <v>923</v>
      </c>
      <c r="D336" s="43">
        <f t="shared" si="35"/>
        <v>53</v>
      </c>
      <c r="E336" s="149">
        <f t="shared" si="36"/>
        <v>9</v>
      </c>
      <c r="F336" s="65"/>
      <c r="G336" s="65">
        <v>12</v>
      </c>
      <c r="H336" s="65"/>
      <c r="I336" s="65"/>
      <c r="J336" s="65"/>
      <c r="K336" s="65"/>
      <c r="L336" s="65"/>
      <c r="M336" s="65"/>
      <c r="N336" s="65"/>
      <c r="O336" s="65">
        <v>2</v>
      </c>
      <c r="P336" s="65">
        <v>4</v>
      </c>
      <c r="Q336" s="65"/>
      <c r="R336" s="65">
        <v>5</v>
      </c>
      <c r="S336" s="65">
        <v>13</v>
      </c>
      <c r="T336" s="65"/>
      <c r="U336" s="65"/>
      <c r="V336" s="65">
        <v>2</v>
      </c>
      <c r="W336" s="65"/>
      <c r="X336" s="65"/>
      <c r="Y336" s="65"/>
      <c r="Z336" s="65"/>
      <c r="AA336" s="65"/>
      <c r="AB336" s="65"/>
      <c r="AC336" s="65"/>
      <c r="AD336" s="65">
        <v>2</v>
      </c>
      <c r="AE336" s="65">
        <v>9</v>
      </c>
      <c r="AF336" s="65">
        <v>4</v>
      </c>
      <c r="AG336" s="65"/>
      <c r="AH336" s="65"/>
      <c r="AI336" s="65"/>
    </row>
    <row r="337" spans="2:35" ht="14.25">
      <c r="B337" s="105">
        <v>5305</v>
      </c>
      <c r="C337" s="55" t="s">
        <v>719</v>
      </c>
      <c r="D337" s="43">
        <f t="shared" si="35"/>
        <v>0</v>
      </c>
      <c r="E337" s="149">
        <f t="shared" si="36"/>
        <v>0</v>
      </c>
      <c r="F337" s="65"/>
      <c r="G337" s="65"/>
      <c r="H337" s="65"/>
      <c r="I337" s="65"/>
      <c r="J337" s="65"/>
      <c r="K337" s="65"/>
      <c r="L337" s="65"/>
      <c r="M337" s="65"/>
      <c r="N337" s="65"/>
      <c r="O337" s="65"/>
      <c r="P337" s="65"/>
      <c r="Q337" s="65"/>
      <c r="R337" s="65"/>
      <c r="S337" s="65"/>
      <c r="T337" s="65"/>
      <c r="U337" s="65"/>
      <c r="V337" s="65"/>
      <c r="W337" s="65"/>
      <c r="X337" s="65"/>
      <c r="Y337" s="65"/>
      <c r="Z337" s="65"/>
      <c r="AA337" s="65"/>
      <c r="AB337" s="65"/>
      <c r="AC337" s="65"/>
      <c r="AD337" s="65"/>
      <c r="AE337" s="65"/>
      <c r="AF337" s="65"/>
      <c r="AG337" s="65"/>
      <c r="AH337" s="65"/>
      <c r="AI337" s="65"/>
    </row>
    <row r="338" spans="2:35" ht="14.25">
      <c r="B338" s="105">
        <v>5311</v>
      </c>
      <c r="C338" s="55" t="s">
        <v>720</v>
      </c>
      <c r="D338" s="43">
        <f t="shared" si="35"/>
        <v>1</v>
      </c>
      <c r="E338" s="149">
        <f t="shared" si="36"/>
        <v>1</v>
      </c>
      <c r="F338" s="65"/>
      <c r="G338" s="65"/>
      <c r="H338" s="65"/>
      <c r="I338" s="65"/>
      <c r="J338" s="65"/>
      <c r="K338" s="65"/>
      <c r="L338" s="65"/>
      <c r="M338" s="65"/>
      <c r="N338" s="65"/>
      <c r="O338" s="65"/>
      <c r="P338" s="65"/>
      <c r="Q338" s="65"/>
      <c r="R338" s="65">
        <v>1</v>
      </c>
      <c r="S338" s="65"/>
      <c r="T338" s="65"/>
      <c r="U338" s="65"/>
      <c r="V338" s="65"/>
      <c r="W338" s="65"/>
      <c r="X338" s="65"/>
      <c r="Y338" s="65"/>
      <c r="Z338" s="65"/>
      <c r="AA338" s="65"/>
      <c r="AB338" s="65"/>
      <c r="AC338" s="65"/>
      <c r="AD338" s="65"/>
      <c r="AE338" s="65"/>
      <c r="AF338" s="65"/>
      <c r="AG338" s="65"/>
      <c r="AH338" s="65"/>
      <c r="AI338" s="65"/>
    </row>
    <row r="339" spans="2:35" ht="14.25">
      <c r="B339" s="105">
        <v>5318</v>
      </c>
      <c r="C339" s="55" t="s">
        <v>721</v>
      </c>
      <c r="D339" s="43">
        <f t="shared" si="35"/>
        <v>1</v>
      </c>
      <c r="E339" s="149">
        <f t="shared" si="36"/>
        <v>1</v>
      </c>
      <c r="F339" s="65"/>
      <c r="G339" s="65"/>
      <c r="H339" s="65"/>
      <c r="I339" s="65"/>
      <c r="J339" s="65"/>
      <c r="K339" s="65"/>
      <c r="L339" s="65"/>
      <c r="M339" s="65"/>
      <c r="N339" s="65"/>
      <c r="O339" s="65"/>
      <c r="P339" s="65"/>
      <c r="Q339" s="65"/>
      <c r="R339" s="65"/>
      <c r="S339" s="65">
        <v>1</v>
      </c>
      <c r="T339" s="65"/>
      <c r="U339" s="65"/>
      <c r="V339" s="65"/>
      <c r="W339" s="65"/>
      <c r="X339" s="65"/>
      <c r="Y339" s="65"/>
      <c r="Z339" s="65"/>
      <c r="AA339" s="65"/>
      <c r="AB339" s="65"/>
      <c r="AC339" s="65"/>
      <c r="AD339" s="65"/>
      <c r="AE339" s="65"/>
      <c r="AF339" s="65"/>
      <c r="AG339" s="65"/>
      <c r="AH339" s="65"/>
      <c r="AI339" s="65"/>
    </row>
    <row r="340" spans="2:35" ht="14.25">
      <c r="B340" s="105">
        <v>5323</v>
      </c>
      <c r="C340" s="55" t="s">
        <v>722</v>
      </c>
      <c r="D340" s="43">
        <f t="shared" si="35"/>
        <v>32</v>
      </c>
      <c r="E340" s="149">
        <f t="shared" si="36"/>
        <v>5</v>
      </c>
      <c r="F340" s="65"/>
      <c r="G340" s="65">
        <v>14</v>
      </c>
      <c r="H340" s="65"/>
      <c r="I340" s="65"/>
      <c r="J340" s="65"/>
      <c r="K340" s="65"/>
      <c r="L340" s="65"/>
      <c r="M340" s="65"/>
      <c r="N340" s="65"/>
      <c r="O340" s="65"/>
      <c r="P340" s="65"/>
      <c r="Q340" s="65"/>
      <c r="R340" s="65">
        <v>9</v>
      </c>
      <c r="S340" s="65">
        <v>6</v>
      </c>
      <c r="T340" s="65"/>
      <c r="U340" s="65"/>
      <c r="V340" s="65"/>
      <c r="W340" s="65"/>
      <c r="X340" s="65"/>
      <c r="Y340" s="65"/>
      <c r="Z340" s="65"/>
      <c r="AA340" s="65">
        <v>1</v>
      </c>
      <c r="AB340" s="65"/>
      <c r="AC340" s="65"/>
      <c r="AD340" s="65"/>
      <c r="AE340" s="65"/>
      <c r="AF340" s="65">
        <v>2</v>
      </c>
      <c r="AG340" s="65"/>
      <c r="AH340" s="65"/>
      <c r="AI340" s="65"/>
    </row>
    <row r="341" spans="2:35" ht="14.25">
      <c r="B341" s="105">
        <v>5328</v>
      </c>
      <c r="C341" s="55" t="s">
        <v>723</v>
      </c>
      <c r="D341" s="43">
        <f t="shared" si="35"/>
        <v>132</v>
      </c>
      <c r="E341" s="149">
        <f t="shared" si="36"/>
        <v>4</v>
      </c>
      <c r="F341" s="65"/>
      <c r="G341" s="65">
        <v>64</v>
      </c>
      <c r="H341" s="65"/>
      <c r="I341" s="65"/>
      <c r="J341" s="65"/>
      <c r="K341" s="65"/>
      <c r="L341" s="65"/>
      <c r="M341" s="65"/>
      <c r="N341" s="65"/>
      <c r="O341" s="65"/>
      <c r="P341" s="65"/>
      <c r="Q341" s="65"/>
      <c r="R341" s="65">
        <v>48</v>
      </c>
      <c r="S341" s="65">
        <v>17</v>
      </c>
      <c r="T341" s="65"/>
      <c r="U341" s="65"/>
      <c r="V341" s="65"/>
      <c r="W341" s="65"/>
      <c r="X341" s="65"/>
      <c r="Y341" s="65"/>
      <c r="Z341" s="65"/>
      <c r="AA341" s="65"/>
      <c r="AB341" s="65"/>
      <c r="AC341" s="65"/>
      <c r="AD341" s="65"/>
      <c r="AE341" s="65"/>
      <c r="AF341" s="65">
        <v>3</v>
      </c>
      <c r="AG341" s="65"/>
      <c r="AH341" s="65"/>
      <c r="AI341" s="65"/>
    </row>
    <row r="342" spans="2:35" ht="14.25">
      <c r="B342" s="105">
        <v>5330</v>
      </c>
      <c r="C342" s="55" t="s">
        <v>724</v>
      </c>
      <c r="D342" s="43">
        <f t="shared" si="35"/>
        <v>76</v>
      </c>
      <c r="E342" s="149">
        <f t="shared" si="36"/>
        <v>8</v>
      </c>
      <c r="F342" s="65"/>
      <c r="G342" s="65">
        <v>20</v>
      </c>
      <c r="H342" s="65"/>
      <c r="I342" s="65"/>
      <c r="J342" s="65"/>
      <c r="K342" s="65"/>
      <c r="L342" s="65"/>
      <c r="M342" s="65"/>
      <c r="N342" s="65"/>
      <c r="O342" s="65"/>
      <c r="P342" s="65">
        <v>8</v>
      </c>
      <c r="Q342" s="65"/>
      <c r="R342" s="65">
        <v>8</v>
      </c>
      <c r="S342" s="65">
        <v>20</v>
      </c>
      <c r="T342" s="65"/>
      <c r="U342" s="65"/>
      <c r="V342" s="65"/>
      <c r="W342" s="65"/>
      <c r="X342" s="65"/>
      <c r="Y342" s="65"/>
      <c r="Z342" s="65"/>
      <c r="AA342" s="65">
        <v>4</v>
      </c>
      <c r="AB342" s="65"/>
      <c r="AC342" s="65"/>
      <c r="AD342" s="65"/>
      <c r="AE342" s="65">
        <v>2</v>
      </c>
      <c r="AF342" s="65">
        <v>12</v>
      </c>
      <c r="AG342" s="65">
        <v>2</v>
      </c>
      <c r="AH342" s="65"/>
      <c r="AI342" s="65"/>
    </row>
    <row r="343" spans="2:35" ht="14.25">
      <c r="B343" s="107">
        <v>5344</v>
      </c>
      <c r="C343" s="55" t="s">
        <v>725</v>
      </c>
      <c r="D343" s="43">
        <f t="shared" si="35"/>
        <v>0</v>
      </c>
      <c r="E343" s="149">
        <f t="shared" si="36"/>
        <v>0</v>
      </c>
      <c r="F343" s="65"/>
      <c r="G343" s="65"/>
      <c r="H343" s="65"/>
      <c r="I343" s="65"/>
      <c r="J343" s="65"/>
      <c r="K343" s="65"/>
      <c r="L343" s="65"/>
      <c r="M343" s="65"/>
      <c r="N343" s="65"/>
      <c r="O343" s="65"/>
      <c r="P343" s="65"/>
      <c r="Q343" s="65"/>
      <c r="R343" s="65"/>
      <c r="S343" s="65"/>
      <c r="T343" s="65"/>
      <c r="U343" s="65"/>
      <c r="V343" s="65"/>
      <c r="W343" s="65"/>
      <c r="X343" s="65"/>
      <c r="Y343" s="65"/>
      <c r="Z343" s="65"/>
      <c r="AA343" s="65"/>
      <c r="AB343" s="65"/>
      <c r="AC343" s="65"/>
      <c r="AD343" s="65"/>
      <c r="AE343" s="65"/>
      <c r="AF343" s="65"/>
      <c r="AG343" s="65"/>
      <c r="AH343" s="65"/>
      <c r="AI343" s="65"/>
    </row>
    <row r="344" spans="2:35" ht="14.25">
      <c r="B344" s="105">
        <v>5345</v>
      </c>
      <c r="C344" s="55" t="s">
        <v>726</v>
      </c>
      <c r="D344" s="43">
        <f t="shared" si="35"/>
        <v>27</v>
      </c>
      <c r="E344" s="149">
        <f t="shared" si="36"/>
        <v>5</v>
      </c>
      <c r="F344" s="65"/>
      <c r="G344" s="65"/>
      <c r="H344" s="65"/>
      <c r="I344" s="65"/>
      <c r="J344" s="65"/>
      <c r="K344" s="65"/>
      <c r="L344" s="65"/>
      <c r="M344" s="65"/>
      <c r="N344" s="65"/>
      <c r="O344" s="65"/>
      <c r="P344" s="65">
        <v>10</v>
      </c>
      <c r="Q344" s="65"/>
      <c r="R344" s="65">
        <v>5</v>
      </c>
      <c r="S344" s="65">
        <v>4</v>
      </c>
      <c r="T344" s="65"/>
      <c r="U344" s="65"/>
      <c r="V344" s="65"/>
      <c r="W344" s="65"/>
      <c r="X344" s="65"/>
      <c r="Y344" s="65"/>
      <c r="Z344" s="65"/>
      <c r="AA344" s="65">
        <v>3</v>
      </c>
      <c r="AB344" s="65"/>
      <c r="AC344" s="65"/>
      <c r="AD344" s="65"/>
      <c r="AE344" s="65"/>
      <c r="AF344" s="65">
        <v>5</v>
      </c>
      <c r="AG344" s="65"/>
      <c r="AH344" s="65"/>
      <c r="AI344" s="65"/>
    </row>
    <row r="345" spans="2:35" ht="14.25">
      <c r="B345" s="105">
        <v>5347</v>
      </c>
      <c r="C345" s="55" t="s">
        <v>727</v>
      </c>
      <c r="D345" s="43">
        <f t="shared" si="35"/>
        <v>52</v>
      </c>
      <c r="E345" s="149">
        <f t="shared" si="36"/>
        <v>4</v>
      </c>
      <c r="F345" s="65"/>
      <c r="G345" s="65">
        <v>31</v>
      </c>
      <c r="H345" s="65"/>
      <c r="I345" s="65"/>
      <c r="J345" s="65"/>
      <c r="K345" s="65"/>
      <c r="L345" s="65"/>
      <c r="M345" s="65"/>
      <c r="N345" s="65"/>
      <c r="O345" s="65"/>
      <c r="P345" s="65"/>
      <c r="Q345" s="65"/>
      <c r="R345" s="65">
        <v>16</v>
      </c>
      <c r="S345" s="65">
        <v>4</v>
      </c>
      <c r="T345" s="65"/>
      <c r="U345" s="65"/>
      <c r="V345" s="65"/>
      <c r="W345" s="65"/>
      <c r="X345" s="65"/>
      <c r="Y345" s="65"/>
      <c r="Z345" s="65"/>
      <c r="AA345" s="65"/>
      <c r="AB345" s="65"/>
      <c r="AC345" s="65"/>
      <c r="AD345" s="65"/>
      <c r="AE345" s="65">
        <v>1</v>
      </c>
      <c r="AF345" s="65"/>
      <c r="AG345" s="65"/>
      <c r="AH345" s="65"/>
      <c r="AI345" s="65"/>
    </row>
    <row r="346" spans="2:35" ht="14.25">
      <c r="B346" s="105">
        <v>5352</v>
      </c>
      <c r="C346" s="55" t="s">
        <v>728</v>
      </c>
      <c r="D346" s="43">
        <f t="shared" si="35"/>
        <v>0</v>
      </c>
      <c r="E346" s="149">
        <f t="shared" si="36"/>
        <v>0</v>
      </c>
      <c r="F346" s="65"/>
      <c r="G346" s="65"/>
      <c r="H346" s="65"/>
      <c r="I346" s="65"/>
      <c r="J346" s="65"/>
      <c r="K346" s="65"/>
      <c r="L346" s="65"/>
      <c r="M346" s="65"/>
      <c r="N346" s="65"/>
      <c r="O346" s="65"/>
      <c r="P346" s="65"/>
      <c r="Q346" s="65"/>
      <c r="R346" s="65"/>
      <c r="S346" s="65"/>
      <c r="T346" s="65"/>
      <c r="U346" s="65"/>
      <c r="V346" s="65"/>
      <c r="W346" s="65"/>
      <c r="X346" s="65"/>
      <c r="Y346" s="65"/>
      <c r="Z346" s="65"/>
      <c r="AA346" s="65"/>
      <c r="AB346" s="65"/>
      <c r="AC346" s="65"/>
      <c r="AD346" s="65"/>
      <c r="AE346" s="65"/>
      <c r="AF346" s="65"/>
      <c r="AG346" s="65"/>
      <c r="AH346" s="65"/>
      <c r="AI346" s="65"/>
    </row>
    <row r="347" spans="2:35" ht="14.25">
      <c r="B347" s="105">
        <v>5353</v>
      </c>
      <c r="C347" s="55" t="s">
        <v>729</v>
      </c>
      <c r="D347" s="43">
        <f t="shared" si="35"/>
        <v>7</v>
      </c>
      <c r="E347" s="149">
        <f t="shared" si="36"/>
        <v>4</v>
      </c>
      <c r="F347" s="65"/>
      <c r="G347" s="65">
        <v>2</v>
      </c>
      <c r="H347" s="65"/>
      <c r="I347" s="65"/>
      <c r="J347" s="65"/>
      <c r="K347" s="65"/>
      <c r="L347" s="65"/>
      <c r="M347" s="65"/>
      <c r="N347" s="65"/>
      <c r="O347" s="65"/>
      <c r="P347" s="65"/>
      <c r="Q347" s="65"/>
      <c r="R347" s="65">
        <v>1</v>
      </c>
      <c r="S347" s="65">
        <v>2</v>
      </c>
      <c r="T347" s="65"/>
      <c r="U347" s="65"/>
      <c r="V347" s="65"/>
      <c r="W347" s="65"/>
      <c r="X347" s="65"/>
      <c r="Y347" s="65"/>
      <c r="Z347" s="65"/>
      <c r="AA347" s="65"/>
      <c r="AB347" s="65"/>
      <c r="AC347" s="65"/>
      <c r="AD347" s="65"/>
      <c r="AE347" s="65">
        <v>2</v>
      </c>
      <c r="AF347" s="65"/>
      <c r="AG347" s="65"/>
      <c r="AH347" s="65"/>
      <c r="AI347" s="65"/>
    </row>
    <row r="348" spans="2:35" ht="14.25">
      <c r="B348" s="105">
        <v>5361</v>
      </c>
      <c r="C348" s="55" t="s">
        <v>730</v>
      </c>
      <c r="D348" s="43">
        <f t="shared" si="35"/>
        <v>74</v>
      </c>
      <c r="E348" s="149">
        <f t="shared" si="36"/>
        <v>7</v>
      </c>
      <c r="F348" s="65"/>
      <c r="G348" s="65">
        <v>19</v>
      </c>
      <c r="H348" s="65"/>
      <c r="I348" s="65"/>
      <c r="J348" s="65"/>
      <c r="K348" s="65"/>
      <c r="L348" s="65"/>
      <c r="M348" s="65"/>
      <c r="N348" s="65"/>
      <c r="O348" s="65">
        <v>2</v>
      </c>
      <c r="P348" s="65">
        <v>13</v>
      </c>
      <c r="Q348" s="65"/>
      <c r="R348" s="65">
        <v>22</v>
      </c>
      <c r="S348" s="65">
        <v>4</v>
      </c>
      <c r="T348" s="65"/>
      <c r="U348" s="65"/>
      <c r="V348" s="65"/>
      <c r="W348" s="65"/>
      <c r="X348" s="65"/>
      <c r="Y348" s="65"/>
      <c r="Z348" s="65"/>
      <c r="AA348" s="65">
        <v>13</v>
      </c>
      <c r="AB348" s="65"/>
      <c r="AC348" s="65"/>
      <c r="AD348" s="65"/>
      <c r="AE348" s="65"/>
      <c r="AF348" s="65">
        <v>1</v>
      </c>
      <c r="AG348" s="65"/>
      <c r="AH348" s="65"/>
      <c r="AI348" s="65"/>
    </row>
    <row r="349" spans="2:35" ht="14.25">
      <c r="B349" s="105">
        <v>5363</v>
      </c>
      <c r="C349" s="55" t="s">
        <v>731</v>
      </c>
      <c r="D349" s="43">
        <f t="shared" si="35"/>
        <v>1</v>
      </c>
      <c r="E349" s="149">
        <f t="shared" si="36"/>
        <v>1</v>
      </c>
      <c r="F349" s="65"/>
      <c r="G349" s="65"/>
      <c r="H349" s="65"/>
      <c r="I349" s="65"/>
      <c r="J349" s="65"/>
      <c r="K349" s="65"/>
      <c r="L349" s="65"/>
      <c r="M349" s="65"/>
      <c r="N349" s="65"/>
      <c r="O349" s="65"/>
      <c r="P349" s="65"/>
      <c r="Q349" s="65"/>
      <c r="R349" s="65"/>
      <c r="S349" s="65">
        <v>1</v>
      </c>
      <c r="T349" s="65"/>
      <c r="U349" s="65"/>
      <c r="V349" s="65"/>
      <c r="W349" s="65"/>
      <c r="X349" s="65"/>
      <c r="Y349" s="65"/>
      <c r="Z349" s="65"/>
      <c r="AA349" s="65"/>
      <c r="AB349" s="65"/>
      <c r="AC349" s="65"/>
      <c r="AD349" s="65"/>
      <c r="AE349" s="65"/>
      <c r="AF349" s="65"/>
      <c r="AG349" s="65"/>
      <c r="AH349" s="65"/>
      <c r="AI349" s="65"/>
    </row>
    <row r="350" spans="2:35" ht="14.25">
      <c r="B350" s="105">
        <v>5364</v>
      </c>
      <c r="C350" s="55" t="s">
        <v>732</v>
      </c>
      <c r="D350" s="43">
        <f t="shared" si="35"/>
        <v>5</v>
      </c>
      <c r="E350" s="149">
        <f t="shared" si="36"/>
        <v>3</v>
      </c>
      <c r="F350" s="65"/>
      <c r="G350" s="65">
        <v>2</v>
      </c>
      <c r="H350" s="65"/>
      <c r="I350" s="65"/>
      <c r="J350" s="65"/>
      <c r="K350" s="65"/>
      <c r="L350" s="65"/>
      <c r="M350" s="65"/>
      <c r="N350" s="65"/>
      <c r="O350" s="65"/>
      <c r="P350" s="65"/>
      <c r="Q350" s="65"/>
      <c r="R350" s="65"/>
      <c r="S350" s="65">
        <v>1</v>
      </c>
      <c r="T350" s="65"/>
      <c r="U350" s="65"/>
      <c r="V350" s="65"/>
      <c r="W350" s="65"/>
      <c r="X350" s="65"/>
      <c r="Y350" s="65"/>
      <c r="Z350" s="65"/>
      <c r="AA350" s="65">
        <v>2</v>
      </c>
      <c r="AB350" s="65"/>
      <c r="AC350" s="65"/>
      <c r="AD350" s="65"/>
      <c r="AE350" s="65"/>
      <c r="AF350" s="65"/>
      <c r="AG350" s="65"/>
      <c r="AH350" s="65"/>
      <c r="AI350" s="65"/>
    </row>
    <row r="351" spans="2:35" ht="14.25">
      <c r="B351" s="105">
        <v>5371</v>
      </c>
      <c r="C351" s="55" t="s">
        <v>733</v>
      </c>
      <c r="D351" s="43">
        <f t="shared" si="35"/>
        <v>0</v>
      </c>
      <c r="E351" s="149">
        <f t="shared" si="36"/>
        <v>0</v>
      </c>
      <c r="F351" s="65"/>
      <c r="G351" s="65"/>
      <c r="H351" s="65"/>
      <c r="I351" s="65"/>
      <c r="J351" s="65"/>
      <c r="K351" s="65"/>
      <c r="L351" s="65"/>
      <c r="M351" s="65"/>
      <c r="N351" s="65"/>
      <c r="O351" s="65"/>
      <c r="P351" s="65"/>
      <c r="Q351" s="65"/>
      <c r="R351" s="65"/>
      <c r="S351" s="65"/>
      <c r="T351" s="65"/>
      <c r="U351" s="65"/>
      <c r="V351" s="65"/>
      <c r="W351" s="65"/>
      <c r="X351" s="65"/>
      <c r="Y351" s="65"/>
      <c r="Z351" s="65"/>
      <c r="AA351" s="65"/>
      <c r="AB351" s="65"/>
      <c r="AC351" s="65"/>
      <c r="AD351" s="65"/>
      <c r="AE351" s="65"/>
      <c r="AF351" s="65"/>
      <c r="AG351" s="65"/>
      <c r="AH351" s="65"/>
      <c r="AI351" s="65"/>
    </row>
    <row r="352" spans="2:35" ht="14.25">
      <c r="B352" s="105">
        <v>5390</v>
      </c>
      <c r="C352" s="55" t="s">
        <v>734</v>
      </c>
      <c r="D352" s="43">
        <f t="shared" si="35"/>
        <v>0</v>
      </c>
      <c r="E352" s="149">
        <f t="shared" si="36"/>
        <v>0</v>
      </c>
      <c r="F352" s="65"/>
      <c r="G352" s="65"/>
      <c r="H352" s="65"/>
      <c r="I352" s="65"/>
      <c r="J352" s="65"/>
      <c r="K352" s="65"/>
      <c r="L352" s="65"/>
      <c r="M352" s="65"/>
      <c r="N352" s="65"/>
      <c r="O352" s="65"/>
      <c r="P352" s="65"/>
      <c r="Q352" s="65"/>
      <c r="R352" s="65"/>
      <c r="S352" s="65"/>
      <c r="T352" s="65"/>
      <c r="U352" s="65"/>
      <c r="V352" s="65"/>
      <c r="W352" s="65"/>
      <c r="X352" s="65"/>
      <c r="Y352" s="65"/>
      <c r="Z352" s="65"/>
      <c r="AA352" s="65"/>
      <c r="AB352" s="65"/>
      <c r="AC352" s="65"/>
      <c r="AD352" s="65"/>
      <c r="AE352" s="65"/>
      <c r="AF352" s="65"/>
      <c r="AG352" s="65"/>
      <c r="AH352" s="65"/>
      <c r="AI352" s="65"/>
    </row>
    <row r="353" spans="2:35" ht="14.25">
      <c r="B353" s="105">
        <v>5391</v>
      </c>
      <c r="C353" s="55" t="s">
        <v>735</v>
      </c>
      <c r="D353" s="43">
        <f t="shared" si="35"/>
        <v>209</v>
      </c>
      <c r="E353" s="149">
        <f t="shared" si="36"/>
        <v>7</v>
      </c>
      <c r="F353" s="65"/>
      <c r="G353" s="65">
        <v>55</v>
      </c>
      <c r="H353" s="65"/>
      <c r="I353" s="65"/>
      <c r="J353" s="65"/>
      <c r="K353" s="65"/>
      <c r="L353" s="65"/>
      <c r="M353" s="65"/>
      <c r="N353" s="65"/>
      <c r="O353" s="65"/>
      <c r="P353" s="65">
        <v>87</v>
      </c>
      <c r="Q353" s="65"/>
      <c r="R353" s="65">
        <v>21</v>
      </c>
      <c r="S353" s="65">
        <v>26</v>
      </c>
      <c r="T353" s="65"/>
      <c r="U353" s="65"/>
      <c r="V353" s="65"/>
      <c r="W353" s="65"/>
      <c r="X353" s="65"/>
      <c r="Y353" s="65"/>
      <c r="Z353" s="65"/>
      <c r="AA353" s="65">
        <v>4</v>
      </c>
      <c r="AB353" s="65">
        <v>2</v>
      </c>
      <c r="AC353" s="65"/>
      <c r="AD353" s="65"/>
      <c r="AE353" s="65"/>
      <c r="AF353" s="65">
        <v>14</v>
      </c>
      <c r="AG353" s="65"/>
      <c r="AH353" s="65"/>
      <c r="AI353" s="65"/>
    </row>
    <row r="354" spans="2:35" ht="14.25">
      <c r="B354" s="105">
        <v>5393</v>
      </c>
      <c r="C354" s="55" t="s">
        <v>736</v>
      </c>
      <c r="D354" s="43">
        <f t="shared" si="35"/>
        <v>0</v>
      </c>
      <c r="E354" s="149">
        <f t="shared" si="36"/>
        <v>0</v>
      </c>
      <c r="F354" s="65"/>
      <c r="G354" s="65"/>
      <c r="H354" s="65"/>
      <c r="I354" s="65"/>
      <c r="J354" s="65"/>
      <c r="K354" s="65"/>
      <c r="L354" s="65"/>
      <c r="M354" s="65"/>
      <c r="N354" s="65"/>
      <c r="O354" s="65"/>
      <c r="P354" s="65"/>
      <c r="Q354" s="65"/>
      <c r="R354" s="65"/>
      <c r="S354" s="65"/>
      <c r="T354" s="65"/>
      <c r="U354" s="65"/>
      <c r="V354" s="65"/>
      <c r="W354" s="65"/>
      <c r="X354" s="65"/>
      <c r="Y354" s="65"/>
      <c r="Z354" s="65"/>
      <c r="AA354" s="65"/>
      <c r="AB354" s="65"/>
      <c r="AC354" s="65"/>
      <c r="AD354" s="65"/>
      <c r="AE354" s="65"/>
      <c r="AF354" s="65"/>
      <c r="AG354" s="65"/>
      <c r="AH354" s="65"/>
      <c r="AI354" s="65"/>
    </row>
    <row r="355" spans="2:35" ht="14.25">
      <c r="B355" s="105">
        <v>5399</v>
      </c>
      <c r="C355" s="55" t="s">
        <v>737</v>
      </c>
      <c r="D355" s="43">
        <f t="shared" si="35"/>
        <v>1</v>
      </c>
      <c r="E355" s="149">
        <f t="shared" si="36"/>
        <v>1</v>
      </c>
      <c r="F355" s="65"/>
      <c r="G355" s="65"/>
      <c r="H355" s="65"/>
      <c r="I355" s="65"/>
      <c r="J355" s="65"/>
      <c r="K355" s="65"/>
      <c r="L355" s="65"/>
      <c r="M355" s="65"/>
      <c r="N355" s="65"/>
      <c r="O355" s="65"/>
      <c r="P355" s="65">
        <v>1</v>
      </c>
      <c r="Q355" s="65"/>
      <c r="R355" s="65"/>
      <c r="S355" s="65"/>
      <c r="T355" s="65"/>
      <c r="U355" s="65"/>
      <c r="V355" s="65"/>
      <c r="W355" s="65"/>
      <c r="X355" s="65"/>
      <c r="Y355" s="65"/>
      <c r="Z355" s="65"/>
      <c r="AA355" s="65"/>
      <c r="AB355" s="65"/>
      <c r="AC355" s="65"/>
      <c r="AD355" s="65"/>
      <c r="AE355" s="65"/>
      <c r="AF355" s="65"/>
      <c r="AG355" s="65"/>
      <c r="AH355" s="65"/>
      <c r="AI355" s="65"/>
    </row>
    <row r="356" spans="2:35" ht="14.25">
      <c r="B356" s="105">
        <v>5408</v>
      </c>
      <c r="C356" s="55" t="s">
        <v>738</v>
      </c>
      <c r="D356" s="43">
        <f t="shared" si="35"/>
        <v>0</v>
      </c>
      <c r="E356" s="149">
        <f t="shared" si="36"/>
        <v>0</v>
      </c>
      <c r="F356" s="65"/>
      <c r="G356" s="65"/>
      <c r="H356" s="65"/>
      <c r="I356" s="65"/>
      <c r="J356" s="65"/>
      <c r="K356" s="65"/>
      <c r="L356" s="65"/>
      <c r="M356" s="65"/>
      <c r="N356" s="65"/>
      <c r="O356" s="65"/>
      <c r="P356" s="65"/>
      <c r="Q356" s="65"/>
      <c r="R356" s="65"/>
      <c r="S356" s="65"/>
      <c r="T356" s="65"/>
      <c r="U356" s="65"/>
      <c r="V356" s="65"/>
      <c r="W356" s="65"/>
      <c r="X356" s="65"/>
      <c r="Y356" s="65"/>
      <c r="Z356" s="65"/>
      <c r="AA356" s="65"/>
      <c r="AB356" s="65"/>
      <c r="AC356" s="65"/>
      <c r="AD356" s="65"/>
      <c r="AE356" s="65"/>
      <c r="AF356" s="65"/>
      <c r="AG356" s="65"/>
      <c r="AH356" s="65"/>
      <c r="AI356" s="65"/>
    </row>
    <row r="357" spans="2:35" ht="14.25">
      <c r="B357" s="105">
        <v>5409</v>
      </c>
      <c r="C357" s="55" t="s">
        <v>739</v>
      </c>
      <c r="D357" s="43">
        <f t="shared" si="35"/>
        <v>0</v>
      </c>
      <c r="E357" s="149">
        <f t="shared" si="36"/>
        <v>0</v>
      </c>
      <c r="F357" s="65"/>
      <c r="G357" s="65"/>
      <c r="H357" s="65"/>
      <c r="I357" s="65"/>
      <c r="J357" s="65"/>
      <c r="K357" s="65"/>
      <c r="L357" s="65"/>
      <c r="M357" s="65"/>
      <c r="N357" s="65"/>
      <c r="O357" s="65"/>
      <c r="P357" s="65"/>
      <c r="Q357" s="65"/>
      <c r="R357" s="65"/>
      <c r="S357" s="65"/>
      <c r="T357" s="65"/>
      <c r="U357" s="65"/>
      <c r="V357" s="65"/>
      <c r="W357" s="65"/>
      <c r="X357" s="65"/>
      <c r="Y357" s="65"/>
      <c r="Z357" s="65"/>
      <c r="AA357" s="65"/>
      <c r="AB357" s="65"/>
      <c r="AC357" s="65"/>
      <c r="AD357" s="65"/>
      <c r="AE357" s="65"/>
      <c r="AF357" s="65"/>
      <c r="AG357" s="65"/>
      <c r="AH357" s="65"/>
      <c r="AI357" s="65"/>
    </row>
    <row r="358" spans="2:35" ht="14.25">
      <c r="B358" s="105">
        <v>5411</v>
      </c>
      <c r="C358" s="55" t="s">
        <v>740</v>
      </c>
      <c r="D358" s="43">
        <f t="shared" si="35"/>
        <v>53</v>
      </c>
      <c r="E358" s="149">
        <f t="shared" si="36"/>
        <v>4</v>
      </c>
      <c r="F358" s="65"/>
      <c r="G358" s="65">
        <v>20</v>
      </c>
      <c r="H358" s="65"/>
      <c r="I358" s="65"/>
      <c r="J358" s="65"/>
      <c r="K358" s="65"/>
      <c r="L358" s="65"/>
      <c r="M358" s="65"/>
      <c r="N358" s="65"/>
      <c r="O358" s="65"/>
      <c r="P358" s="65">
        <v>5</v>
      </c>
      <c r="Q358" s="65"/>
      <c r="R358" s="65">
        <v>25</v>
      </c>
      <c r="S358" s="65">
        <v>3</v>
      </c>
      <c r="T358" s="65"/>
      <c r="U358" s="65"/>
      <c r="V358" s="65"/>
      <c r="W358" s="65"/>
      <c r="X358" s="65"/>
      <c r="Y358" s="65"/>
      <c r="Z358" s="65"/>
      <c r="AA358" s="65"/>
      <c r="AB358" s="65"/>
      <c r="AC358" s="65"/>
      <c r="AD358" s="65"/>
      <c r="AE358" s="65"/>
      <c r="AF358" s="65"/>
      <c r="AG358" s="65"/>
      <c r="AH358" s="65"/>
      <c r="AI358" s="65"/>
    </row>
    <row r="359" spans="2:35" ht="14.25">
      <c r="B359" s="105">
        <v>5412</v>
      </c>
      <c r="C359" s="55" t="s">
        <v>741</v>
      </c>
      <c r="D359" s="43">
        <f t="shared" si="35"/>
        <v>87</v>
      </c>
      <c r="E359" s="149">
        <f t="shared" si="36"/>
        <v>6</v>
      </c>
      <c r="F359" s="65"/>
      <c r="G359" s="65">
        <v>32</v>
      </c>
      <c r="H359" s="65"/>
      <c r="I359" s="65"/>
      <c r="J359" s="65"/>
      <c r="K359" s="65"/>
      <c r="L359" s="65"/>
      <c r="M359" s="65"/>
      <c r="N359" s="65"/>
      <c r="O359" s="65"/>
      <c r="P359" s="65">
        <v>2</v>
      </c>
      <c r="Q359" s="65"/>
      <c r="R359" s="65">
        <v>10</v>
      </c>
      <c r="S359" s="65">
        <v>27</v>
      </c>
      <c r="T359" s="65"/>
      <c r="U359" s="65"/>
      <c r="V359" s="65"/>
      <c r="W359" s="65"/>
      <c r="X359" s="65"/>
      <c r="Y359" s="65"/>
      <c r="Z359" s="65"/>
      <c r="AA359" s="65">
        <v>2</v>
      </c>
      <c r="AB359" s="65"/>
      <c r="AC359" s="65"/>
      <c r="AD359" s="65"/>
      <c r="AE359" s="65"/>
      <c r="AF359" s="65">
        <v>14</v>
      </c>
      <c r="AG359" s="65"/>
      <c r="AH359" s="65"/>
      <c r="AI359" s="65"/>
    </row>
    <row r="360" spans="2:35" ht="14.25">
      <c r="B360" s="105">
        <v>5421</v>
      </c>
      <c r="C360" s="55" t="s">
        <v>742</v>
      </c>
      <c r="D360" s="43">
        <f t="shared" si="35"/>
        <v>24</v>
      </c>
      <c r="E360" s="149">
        <f t="shared" si="36"/>
        <v>7</v>
      </c>
      <c r="F360" s="65"/>
      <c r="G360" s="65">
        <v>6</v>
      </c>
      <c r="H360" s="65"/>
      <c r="I360" s="65"/>
      <c r="J360" s="65"/>
      <c r="K360" s="65"/>
      <c r="L360" s="65"/>
      <c r="M360" s="65"/>
      <c r="N360" s="65"/>
      <c r="O360" s="65"/>
      <c r="P360" s="65">
        <v>2</v>
      </c>
      <c r="Q360" s="65"/>
      <c r="R360" s="65">
        <v>7</v>
      </c>
      <c r="S360" s="65">
        <v>3</v>
      </c>
      <c r="T360" s="65"/>
      <c r="U360" s="65"/>
      <c r="V360" s="65"/>
      <c r="W360" s="65"/>
      <c r="X360" s="65"/>
      <c r="Y360" s="65"/>
      <c r="Z360" s="65"/>
      <c r="AA360" s="65">
        <v>2</v>
      </c>
      <c r="AB360" s="65"/>
      <c r="AC360" s="65"/>
      <c r="AD360" s="65"/>
      <c r="AE360" s="65">
        <v>1</v>
      </c>
      <c r="AF360" s="65">
        <v>3</v>
      </c>
      <c r="AG360" s="65"/>
      <c r="AH360" s="65"/>
      <c r="AI360" s="65"/>
    </row>
    <row r="361" spans="2:35" ht="14.25">
      <c r="B361" s="105">
        <v>5423</v>
      </c>
      <c r="C361" s="55" t="s">
        <v>743</v>
      </c>
      <c r="D361" s="43">
        <f t="shared" si="35"/>
        <v>80</v>
      </c>
      <c r="E361" s="149">
        <f t="shared" si="36"/>
        <v>7</v>
      </c>
      <c r="F361" s="65"/>
      <c r="G361" s="65">
        <v>32</v>
      </c>
      <c r="H361" s="65"/>
      <c r="I361" s="65"/>
      <c r="J361" s="65"/>
      <c r="K361" s="65"/>
      <c r="L361" s="65"/>
      <c r="M361" s="65"/>
      <c r="N361" s="65"/>
      <c r="O361" s="65"/>
      <c r="P361" s="65">
        <v>22</v>
      </c>
      <c r="Q361" s="65"/>
      <c r="R361" s="65">
        <v>1</v>
      </c>
      <c r="S361" s="65">
        <v>2</v>
      </c>
      <c r="T361" s="65"/>
      <c r="U361" s="65"/>
      <c r="V361" s="65"/>
      <c r="W361" s="65"/>
      <c r="X361" s="65"/>
      <c r="Y361" s="65"/>
      <c r="Z361" s="65"/>
      <c r="AA361" s="65">
        <v>3</v>
      </c>
      <c r="AB361" s="65">
        <v>2</v>
      </c>
      <c r="AC361" s="65"/>
      <c r="AD361" s="65"/>
      <c r="AE361" s="65"/>
      <c r="AF361" s="65">
        <v>18</v>
      </c>
      <c r="AG361" s="65"/>
      <c r="AH361" s="65"/>
      <c r="AI361" s="65"/>
    </row>
    <row r="362" spans="2:35" ht="14.25">
      <c r="B362" s="105">
        <v>5429</v>
      </c>
      <c r="C362" s="55" t="s">
        <v>744</v>
      </c>
      <c r="D362" s="43">
        <f t="shared" si="35"/>
        <v>26</v>
      </c>
      <c r="E362" s="149">
        <f t="shared" si="36"/>
        <v>5</v>
      </c>
      <c r="F362" s="65"/>
      <c r="G362" s="65">
        <v>4</v>
      </c>
      <c r="H362" s="65"/>
      <c r="I362" s="65"/>
      <c r="J362" s="65"/>
      <c r="K362" s="65"/>
      <c r="L362" s="65"/>
      <c r="M362" s="65"/>
      <c r="N362" s="65"/>
      <c r="O362" s="65"/>
      <c r="P362" s="65">
        <v>2</v>
      </c>
      <c r="Q362" s="65"/>
      <c r="R362" s="65">
        <v>2</v>
      </c>
      <c r="S362" s="65">
        <v>6</v>
      </c>
      <c r="T362" s="65"/>
      <c r="U362" s="65"/>
      <c r="V362" s="65"/>
      <c r="W362" s="65"/>
      <c r="X362" s="65"/>
      <c r="Y362" s="65"/>
      <c r="Z362" s="65"/>
      <c r="AA362" s="65"/>
      <c r="AB362" s="65"/>
      <c r="AC362" s="65"/>
      <c r="AD362" s="65"/>
      <c r="AE362" s="65"/>
      <c r="AF362" s="65">
        <v>12</v>
      </c>
      <c r="AG362" s="65"/>
      <c r="AH362" s="65"/>
      <c r="AI362" s="65"/>
    </row>
    <row r="363" spans="2:35" ht="14.25">
      <c r="B363" s="105">
        <v>5439</v>
      </c>
      <c r="C363" s="55" t="s">
        <v>745</v>
      </c>
      <c r="D363" s="43">
        <f t="shared" si="35"/>
        <v>81</v>
      </c>
      <c r="E363" s="149">
        <f t="shared" si="36"/>
        <v>3</v>
      </c>
      <c r="F363" s="65"/>
      <c r="G363" s="65">
        <v>7</v>
      </c>
      <c r="H363" s="65"/>
      <c r="I363" s="65"/>
      <c r="J363" s="65"/>
      <c r="K363" s="65"/>
      <c r="L363" s="65"/>
      <c r="M363" s="65"/>
      <c r="N363" s="65"/>
      <c r="O363" s="65"/>
      <c r="P363" s="65">
        <v>10</v>
      </c>
      <c r="Q363" s="65"/>
      <c r="R363" s="65"/>
      <c r="S363" s="65">
        <v>64</v>
      </c>
      <c r="T363" s="65"/>
      <c r="U363" s="65"/>
      <c r="V363" s="65"/>
      <c r="W363" s="65"/>
      <c r="X363" s="65"/>
      <c r="Y363" s="65"/>
      <c r="Z363" s="65"/>
      <c r="AA363" s="65"/>
      <c r="AB363" s="65"/>
      <c r="AC363" s="65"/>
      <c r="AD363" s="65"/>
      <c r="AE363" s="65"/>
      <c r="AF363" s="65"/>
      <c r="AG363" s="65"/>
      <c r="AH363" s="65"/>
      <c r="AI363" s="65"/>
    </row>
    <row r="364" spans="2:35" ht="14.25">
      <c r="B364" s="105">
        <v>5448</v>
      </c>
      <c r="C364" s="55" t="s">
        <v>746</v>
      </c>
      <c r="D364" s="43">
        <f t="shared" si="35"/>
        <v>0</v>
      </c>
      <c r="E364" s="149">
        <f t="shared" si="36"/>
        <v>0</v>
      </c>
      <c r="F364" s="65"/>
      <c r="G364" s="65"/>
      <c r="H364" s="65"/>
      <c r="I364" s="65"/>
      <c r="J364" s="65"/>
      <c r="K364" s="65"/>
      <c r="L364" s="65"/>
      <c r="M364" s="65"/>
      <c r="N364" s="65"/>
      <c r="O364" s="65"/>
      <c r="P364" s="65"/>
      <c r="Q364" s="65"/>
      <c r="R364" s="65"/>
      <c r="S364" s="65"/>
      <c r="T364" s="65"/>
      <c r="U364" s="65"/>
      <c r="V364" s="65"/>
      <c r="W364" s="65"/>
      <c r="X364" s="65"/>
      <c r="Y364" s="65"/>
      <c r="Z364" s="65"/>
      <c r="AA364" s="65"/>
      <c r="AB364" s="65"/>
      <c r="AC364" s="65"/>
      <c r="AD364" s="65"/>
      <c r="AE364" s="65"/>
      <c r="AF364" s="65"/>
      <c r="AG364" s="65"/>
      <c r="AH364" s="65"/>
      <c r="AI364" s="65"/>
    </row>
    <row r="365" spans="2:35" ht="14.25">
      <c r="B365" s="105">
        <v>5449</v>
      </c>
      <c r="C365" s="55" t="s">
        <v>747</v>
      </c>
      <c r="D365" s="43">
        <f t="shared" si="35"/>
        <v>0</v>
      </c>
      <c r="E365" s="149">
        <f t="shared" si="36"/>
        <v>0</v>
      </c>
      <c r="F365" s="65"/>
      <c r="G365" s="65"/>
      <c r="H365" s="65"/>
      <c r="I365" s="65"/>
      <c r="J365" s="65"/>
      <c r="K365" s="65"/>
      <c r="L365" s="65"/>
      <c r="M365" s="65"/>
      <c r="N365" s="65"/>
      <c r="O365" s="65"/>
      <c r="P365" s="65"/>
      <c r="Q365" s="65"/>
      <c r="R365" s="65"/>
      <c r="S365" s="65"/>
      <c r="T365" s="65"/>
      <c r="U365" s="65"/>
      <c r="V365" s="65"/>
      <c r="W365" s="65"/>
      <c r="X365" s="65"/>
      <c r="Y365" s="65"/>
      <c r="Z365" s="65"/>
      <c r="AA365" s="65"/>
      <c r="AB365" s="65"/>
      <c r="AC365" s="65"/>
      <c r="AD365" s="65"/>
      <c r="AE365" s="65"/>
      <c r="AF365" s="65"/>
      <c r="AG365" s="65"/>
      <c r="AH365" s="65"/>
      <c r="AI365" s="65"/>
    </row>
    <row r="366" spans="2:35" ht="14.25">
      <c r="B366" s="105">
        <v>5463</v>
      </c>
      <c r="C366" s="55" t="s">
        <v>748</v>
      </c>
      <c r="D366" s="43">
        <f aca="true" t="shared" si="37" ref="D366:D398">SUM(F366:AI366)</f>
        <v>12</v>
      </c>
      <c r="E366" s="149">
        <f aca="true" t="shared" si="38" ref="E366:E397">COUNT(F366:AI366)</f>
        <v>5</v>
      </c>
      <c r="F366" s="65"/>
      <c r="G366" s="65">
        <v>2</v>
      </c>
      <c r="H366" s="65"/>
      <c r="I366" s="65"/>
      <c r="J366" s="65"/>
      <c r="K366" s="65"/>
      <c r="L366" s="65"/>
      <c r="M366" s="65"/>
      <c r="N366" s="65"/>
      <c r="O366" s="65"/>
      <c r="P366" s="65">
        <v>1</v>
      </c>
      <c r="Q366" s="65"/>
      <c r="R366" s="65">
        <v>2</v>
      </c>
      <c r="S366" s="65">
        <v>6</v>
      </c>
      <c r="T366" s="65"/>
      <c r="U366" s="65"/>
      <c r="V366" s="65"/>
      <c r="W366" s="65"/>
      <c r="X366" s="65"/>
      <c r="Y366" s="65"/>
      <c r="Z366" s="65"/>
      <c r="AA366" s="65"/>
      <c r="AB366" s="65"/>
      <c r="AC366" s="65"/>
      <c r="AD366" s="65"/>
      <c r="AE366" s="65"/>
      <c r="AF366" s="65">
        <v>1</v>
      </c>
      <c r="AG366" s="65"/>
      <c r="AH366" s="65"/>
      <c r="AI366" s="65"/>
    </row>
    <row r="367" spans="2:35" ht="14.25">
      <c r="B367" s="105">
        <v>5469</v>
      </c>
      <c r="C367" s="55" t="s">
        <v>749</v>
      </c>
      <c r="D367" s="43">
        <f t="shared" si="37"/>
        <v>20</v>
      </c>
      <c r="E367" s="149">
        <f t="shared" si="38"/>
        <v>4</v>
      </c>
      <c r="F367" s="65"/>
      <c r="G367" s="65">
        <v>4</v>
      </c>
      <c r="H367" s="65"/>
      <c r="I367" s="65"/>
      <c r="J367" s="65"/>
      <c r="K367" s="65"/>
      <c r="L367" s="65"/>
      <c r="M367" s="65"/>
      <c r="N367" s="65"/>
      <c r="O367" s="65"/>
      <c r="P367" s="65">
        <v>2</v>
      </c>
      <c r="Q367" s="65"/>
      <c r="R367" s="65">
        <v>13</v>
      </c>
      <c r="S367" s="65">
        <v>1</v>
      </c>
      <c r="T367" s="65"/>
      <c r="U367" s="65"/>
      <c r="V367" s="65"/>
      <c r="W367" s="65"/>
      <c r="X367" s="65"/>
      <c r="Y367" s="65"/>
      <c r="Z367" s="65"/>
      <c r="AA367" s="65"/>
      <c r="AB367" s="65"/>
      <c r="AC367" s="65"/>
      <c r="AD367" s="65"/>
      <c r="AE367" s="65"/>
      <c r="AF367" s="65"/>
      <c r="AG367" s="65"/>
      <c r="AH367" s="65"/>
      <c r="AI367" s="65"/>
    </row>
    <row r="368" spans="2:35" ht="14.25">
      <c r="B368" s="105">
        <v>5473</v>
      </c>
      <c r="C368" s="55" t="s">
        <v>750</v>
      </c>
      <c r="D368" s="43">
        <f t="shared" si="37"/>
        <v>22</v>
      </c>
      <c r="E368" s="149">
        <f t="shared" si="38"/>
        <v>4</v>
      </c>
      <c r="F368" s="65"/>
      <c r="G368" s="65">
        <v>5</v>
      </c>
      <c r="H368" s="65"/>
      <c r="I368" s="65"/>
      <c r="J368" s="65"/>
      <c r="K368" s="65"/>
      <c r="L368" s="65"/>
      <c r="M368" s="65"/>
      <c r="N368" s="65"/>
      <c r="O368" s="65"/>
      <c r="P368" s="65"/>
      <c r="Q368" s="65"/>
      <c r="R368" s="65">
        <v>10</v>
      </c>
      <c r="S368" s="65">
        <v>5</v>
      </c>
      <c r="T368" s="65"/>
      <c r="U368" s="65"/>
      <c r="V368" s="65"/>
      <c r="W368" s="65"/>
      <c r="X368" s="65"/>
      <c r="Y368" s="65"/>
      <c r="Z368" s="65"/>
      <c r="AA368" s="65"/>
      <c r="AB368" s="65"/>
      <c r="AC368" s="65"/>
      <c r="AD368" s="65"/>
      <c r="AE368" s="65"/>
      <c r="AF368" s="65">
        <v>2</v>
      </c>
      <c r="AG368" s="65"/>
      <c r="AH368" s="65"/>
      <c r="AI368" s="65"/>
    </row>
    <row r="369" spans="2:35" ht="14.25">
      <c r="B369" s="105">
        <v>5477</v>
      </c>
      <c r="C369" s="55" t="s">
        <v>751</v>
      </c>
      <c r="D369" s="43">
        <f t="shared" si="37"/>
        <v>11</v>
      </c>
      <c r="E369" s="149">
        <f t="shared" si="38"/>
        <v>3</v>
      </c>
      <c r="F369" s="65"/>
      <c r="G369" s="65">
        <v>4</v>
      </c>
      <c r="H369" s="65"/>
      <c r="I369" s="65"/>
      <c r="J369" s="65"/>
      <c r="K369" s="65"/>
      <c r="L369" s="65"/>
      <c r="M369" s="65"/>
      <c r="N369" s="65"/>
      <c r="O369" s="65"/>
      <c r="P369" s="65">
        <v>2</v>
      </c>
      <c r="Q369" s="65"/>
      <c r="R369" s="65">
        <v>5</v>
      </c>
      <c r="S369" s="65"/>
      <c r="T369" s="65"/>
      <c r="U369" s="65"/>
      <c r="V369" s="65"/>
      <c r="W369" s="65"/>
      <c r="X369" s="65"/>
      <c r="Y369" s="65"/>
      <c r="Z369" s="65"/>
      <c r="AA369" s="65"/>
      <c r="AB369" s="65"/>
      <c r="AC369" s="65"/>
      <c r="AD369" s="65"/>
      <c r="AE369" s="65"/>
      <c r="AF369" s="65"/>
      <c r="AG369" s="65"/>
      <c r="AH369" s="65"/>
      <c r="AI369" s="65"/>
    </row>
    <row r="370" spans="2:35" ht="14.25">
      <c r="B370" s="105">
        <v>5480</v>
      </c>
      <c r="C370" s="55" t="s">
        <v>752</v>
      </c>
      <c r="D370" s="43">
        <f t="shared" si="37"/>
        <v>0</v>
      </c>
      <c r="E370" s="149">
        <f t="shared" si="38"/>
        <v>0</v>
      </c>
      <c r="F370" s="65"/>
      <c r="G370" s="65"/>
      <c r="H370" s="65"/>
      <c r="I370" s="65"/>
      <c r="J370" s="65"/>
      <c r="K370" s="65"/>
      <c r="L370" s="65"/>
      <c r="M370" s="65"/>
      <c r="N370" s="65"/>
      <c r="O370" s="65"/>
      <c r="P370" s="65"/>
      <c r="Q370" s="65"/>
      <c r="R370" s="65"/>
      <c r="S370" s="65"/>
      <c r="T370" s="65"/>
      <c r="U370" s="65"/>
      <c r="V370" s="65"/>
      <c r="W370" s="65"/>
      <c r="X370" s="65"/>
      <c r="Y370" s="65"/>
      <c r="Z370" s="65"/>
      <c r="AA370" s="65"/>
      <c r="AB370" s="65"/>
      <c r="AC370" s="65"/>
      <c r="AD370" s="65"/>
      <c r="AE370" s="65"/>
      <c r="AF370" s="65"/>
      <c r="AG370" s="65"/>
      <c r="AH370" s="65"/>
      <c r="AI370" s="65"/>
    </row>
    <row r="371" spans="2:35" ht="14.25">
      <c r="B371" s="107">
        <v>5485</v>
      </c>
      <c r="C371" s="55" t="s">
        <v>753</v>
      </c>
      <c r="D371" s="43">
        <f t="shared" si="37"/>
        <v>0</v>
      </c>
      <c r="E371" s="149">
        <f t="shared" si="38"/>
        <v>0</v>
      </c>
      <c r="F371" s="65"/>
      <c r="G371" s="65"/>
      <c r="H371" s="65"/>
      <c r="I371" s="65"/>
      <c r="J371" s="65"/>
      <c r="K371" s="65"/>
      <c r="L371" s="65"/>
      <c r="M371" s="65"/>
      <c r="N371" s="65"/>
      <c r="O371" s="65"/>
      <c r="P371" s="65"/>
      <c r="Q371" s="65"/>
      <c r="R371" s="65"/>
      <c r="S371" s="65"/>
      <c r="T371" s="65"/>
      <c r="U371" s="65"/>
      <c r="V371" s="65"/>
      <c r="W371" s="65"/>
      <c r="X371" s="65"/>
      <c r="Y371" s="65"/>
      <c r="Z371" s="65"/>
      <c r="AA371" s="65"/>
      <c r="AB371" s="65"/>
      <c r="AC371" s="65"/>
      <c r="AD371" s="65"/>
      <c r="AE371" s="65"/>
      <c r="AF371" s="65"/>
      <c r="AG371" s="65"/>
      <c r="AH371" s="65"/>
      <c r="AI371" s="65"/>
    </row>
    <row r="372" spans="2:35" ht="14.25">
      <c r="B372" s="105">
        <v>5492</v>
      </c>
      <c r="C372" s="55" t="s">
        <v>981</v>
      </c>
      <c r="D372" s="43">
        <f t="shared" si="37"/>
        <v>2</v>
      </c>
      <c r="E372" s="149">
        <f t="shared" si="38"/>
        <v>1</v>
      </c>
      <c r="F372" s="65"/>
      <c r="G372" s="65"/>
      <c r="H372" s="65"/>
      <c r="I372" s="65"/>
      <c r="J372" s="65"/>
      <c r="K372" s="65"/>
      <c r="L372" s="65"/>
      <c r="M372" s="65"/>
      <c r="N372" s="65"/>
      <c r="O372" s="65"/>
      <c r="P372" s="65">
        <v>2</v>
      </c>
      <c r="Q372" s="65"/>
      <c r="R372" s="65"/>
      <c r="S372" s="65"/>
      <c r="T372" s="65"/>
      <c r="U372" s="65"/>
      <c r="V372" s="65"/>
      <c r="W372" s="65"/>
      <c r="X372" s="65"/>
      <c r="Y372" s="65"/>
      <c r="Z372" s="65"/>
      <c r="AA372" s="65"/>
      <c r="AB372" s="65"/>
      <c r="AC372" s="65"/>
      <c r="AD372" s="65"/>
      <c r="AE372" s="65"/>
      <c r="AF372" s="65"/>
      <c r="AG372" s="65"/>
      <c r="AH372" s="65"/>
      <c r="AI372" s="65"/>
    </row>
    <row r="373" spans="2:35" ht="14.25">
      <c r="B373" s="105">
        <v>5493</v>
      </c>
      <c r="C373" s="55" t="s">
        <v>754</v>
      </c>
      <c r="D373" s="43">
        <f t="shared" si="37"/>
        <v>70</v>
      </c>
      <c r="E373" s="149">
        <f t="shared" si="38"/>
        <v>8</v>
      </c>
      <c r="F373" s="65"/>
      <c r="G373" s="65">
        <v>18</v>
      </c>
      <c r="H373" s="65"/>
      <c r="I373" s="65">
        <v>2</v>
      </c>
      <c r="J373" s="65">
        <v>1</v>
      </c>
      <c r="K373" s="65"/>
      <c r="L373" s="65"/>
      <c r="M373" s="65"/>
      <c r="N373" s="65"/>
      <c r="O373" s="65"/>
      <c r="P373" s="65">
        <v>4</v>
      </c>
      <c r="Q373" s="65"/>
      <c r="R373" s="65">
        <v>6</v>
      </c>
      <c r="S373" s="65">
        <v>9</v>
      </c>
      <c r="T373" s="65"/>
      <c r="U373" s="65"/>
      <c r="V373" s="65"/>
      <c r="W373" s="65"/>
      <c r="X373" s="65"/>
      <c r="Y373" s="65"/>
      <c r="Z373" s="65"/>
      <c r="AA373" s="65">
        <v>2</v>
      </c>
      <c r="AB373" s="65">
        <v>28</v>
      </c>
      <c r="AC373" s="65"/>
      <c r="AD373" s="65"/>
      <c r="AE373" s="65"/>
      <c r="AF373" s="65"/>
      <c r="AG373" s="65"/>
      <c r="AH373" s="65"/>
      <c r="AI373" s="65"/>
    </row>
    <row r="374" spans="2:35" ht="14.25">
      <c r="B374" s="105">
        <v>5496</v>
      </c>
      <c r="C374" s="55" t="s">
        <v>755</v>
      </c>
      <c r="D374" s="43">
        <f t="shared" si="37"/>
        <v>51</v>
      </c>
      <c r="E374" s="149">
        <f t="shared" si="38"/>
        <v>3</v>
      </c>
      <c r="F374" s="65"/>
      <c r="G374" s="65">
        <v>47</v>
      </c>
      <c r="H374" s="65"/>
      <c r="I374" s="65"/>
      <c r="J374" s="65"/>
      <c r="K374" s="65"/>
      <c r="L374" s="65"/>
      <c r="M374" s="65"/>
      <c r="N374" s="65"/>
      <c r="O374" s="65"/>
      <c r="P374" s="65"/>
      <c r="Q374" s="65"/>
      <c r="R374" s="65">
        <v>3</v>
      </c>
      <c r="S374" s="65">
        <v>1</v>
      </c>
      <c r="T374" s="65"/>
      <c r="U374" s="65"/>
      <c r="V374" s="65"/>
      <c r="W374" s="65"/>
      <c r="X374" s="65"/>
      <c r="Y374" s="65"/>
      <c r="Z374" s="65"/>
      <c r="AA374" s="65"/>
      <c r="AB374" s="65"/>
      <c r="AC374" s="65"/>
      <c r="AD374" s="65"/>
      <c r="AE374" s="65"/>
      <c r="AF374" s="65"/>
      <c r="AG374" s="65"/>
      <c r="AH374" s="65"/>
      <c r="AI374" s="65"/>
    </row>
    <row r="375" spans="2:35" ht="14.25">
      <c r="B375" s="105">
        <v>5499</v>
      </c>
      <c r="C375" s="55" t="s">
        <v>756</v>
      </c>
      <c r="D375" s="43">
        <f t="shared" si="37"/>
        <v>29</v>
      </c>
      <c r="E375" s="149">
        <f t="shared" si="38"/>
        <v>4</v>
      </c>
      <c r="F375" s="173"/>
      <c r="G375" s="65">
        <v>3</v>
      </c>
      <c r="H375" s="65"/>
      <c r="I375" s="65"/>
      <c r="J375" s="65"/>
      <c r="K375" s="65"/>
      <c r="L375" s="65"/>
      <c r="M375" s="65"/>
      <c r="N375" s="65"/>
      <c r="O375" s="65"/>
      <c r="P375" s="65">
        <v>4</v>
      </c>
      <c r="Q375" s="65"/>
      <c r="R375" s="65">
        <v>20</v>
      </c>
      <c r="S375" s="65">
        <v>2</v>
      </c>
      <c r="T375" s="65"/>
      <c r="U375" s="65"/>
      <c r="V375" s="65"/>
      <c r="W375" s="65"/>
      <c r="X375" s="65"/>
      <c r="Y375" s="65"/>
      <c r="Z375" s="65"/>
      <c r="AA375" s="65"/>
      <c r="AB375" s="65"/>
      <c r="AC375" s="65"/>
      <c r="AD375" s="65"/>
      <c r="AE375" s="65"/>
      <c r="AF375" s="65"/>
      <c r="AG375" s="65"/>
      <c r="AH375" s="65"/>
      <c r="AI375" s="65"/>
    </row>
    <row r="376" spans="2:35" ht="14.25">
      <c r="B376" s="105">
        <v>5500</v>
      </c>
      <c r="C376" s="55" t="s">
        <v>757</v>
      </c>
      <c r="D376" s="43">
        <f t="shared" si="37"/>
        <v>0</v>
      </c>
      <c r="E376" s="149">
        <f t="shared" si="38"/>
        <v>0</v>
      </c>
      <c r="F376" s="173"/>
      <c r="G376" s="65"/>
      <c r="H376" s="65"/>
      <c r="I376" s="65"/>
      <c r="J376" s="65"/>
      <c r="K376" s="65"/>
      <c r="L376" s="65"/>
      <c r="M376" s="65"/>
      <c r="N376" s="65"/>
      <c r="O376" s="65"/>
      <c r="P376" s="65"/>
      <c r="Q376" s="65"/>
      <c r="R376" s="65"/>
      <c r="S376" s="65"/>
      <c r="T376" s="65"/>
      <c r="U376" s="65"/>
      <c r="V376" s="65"/>
      <c r="W376" s="65"/>
      <c r="X376" s="65"/>
      <c r="Y376" s="65"/>
      <c r="Z376" s="65"/>
      <c r="AA376" s="65"/>
      <c r="AB376" s="65"/>
      <c r="AC376" s="65"/>
      <c r="AD376" s="65"/>
      <c r="AE376" s="65"/>
      <c r="AF376" s="65"/>
      <c r="AG376" s="65"/>
      <c r="AH376" s="65"/>
      <c r="AI376" s="65"/>
    </row>
    <row r="377" spans="2:35" ht="14.25">
      <c r="B377" s="105">
        <v>5504</v>
      </c>
      <c r="C377" s="55" t="s">
        <v>758</v>
      </c>
      <c r="D377" s="43">
        <f t="shared" si="37"/>
        <v>4</v>
      </c>
      <c r="E377" s="149">
        <f t="shared" si="38"/>
        <v>2</v>
      </c>
      <c r="F377" s="173"/>
      <c r="G377" s="65">
        <v>3</v>
      </c>
      <c r="H377" s="65"/>
      <c r="I377" s="65"/>
      <c r="J377" s="65"/>
      <c r="K377" s="65"/>
      <c r="L377" s="65"/>
      <c r="M377" s="65"/>
      <c r="N377" s="65"/>
      <c r="O377" s="65"/>
      <c r="P377" s="65">
        <v>1</v>
      </c>
      <c r="Q377" s="65"/>
      <c r="R377" s="65"/>
      <c r="S377" s="65"/>
      <c r="T377" s="65"/>
      <c r="U377" s="65"/>
      <c r="V377" s="65"/>
      <c r="W377" s="65"/>
      <c r="X377" s="65"/>
      <c r="Y377" s="65"/>
      <c r="Z377" s="65"/>
      <c r="AA377" s="65"/>
      <c r="AB377" s="65"/>
      <c r="AC377" s="65"/>
      <c r="AD377" s="65"/>
      <c r="AE377" s="65"/>
      <c r="AF377" s="65"/>
      <c r="AG377" s="65"/>
      <c r="AH377" s="65"/>
      <c r="AI377" s="65"/>
    </row>
    <row r="378" spans="2:35" ht="14.25">
      <c r="B378" s="105">
        <v>5507</v>
      </c>
      <c r="C378" s="55" t="s">
        <v>759</v>
      </c>
      <c r="D378" s="43">
        <f t="shared" si="37"/>
        <v>9</v>
      </c>
      <c r="E378" s="149">
        <f t="shared" si="38"/>
        <v>3</v>
      </c>
      <c r="F378" s="173"/>
      <c r="G378" s="65">
        <v>2</v>
      </c>
      <c r="H378" s="65"/>
      <c r="I378" s="65"/>
      <c r="J378" s="65"/>
      <c r="K378" s="65"/>
      <c r="L378" s="65"/>
      <c r="M378" s="65"/>
      <c r="N378" s="65"/>
      <c r="O378" s="65"/>
      <c r="P378" s="65"/>
      <c r="Q378" s="65"/>
      <c r="R378" s="65">
        <v>2</v>
      </c>
      <c r="S378" s="65">
        <v>5</v>
      </c>
      <c r="T378" s="65"/>
      <c r="U378" s="65"/>
      <c r="V378" s="65"/>
      <c r="W378" s="65"/>
      <c r="X378" s="65"/>
      <c r="Y378" s="65"/>
      <c r="Z378" s="65"/>
      <c r="AA378" s="65"/>
      <c r="AB378" s="65"/>
      <c r="AC378" s="65"/>
      <c r="AD378" s="65"/>
      <c r="AE378" s="65"/>
      <c r="AF378" s="65"/>
      <c r="AG378" s="65"/>
      <c r="AH378" s="65"/>
      <c r="AI378" s="65"/>
    </row>
    <row r="379" spans="2:35" ht="14.25">
      <c r="B379" s="105">
        <v>5511</v>
      </c>
      <c r="C379" s="55" t="s">
        <v>760</v>
      </c>
      <c r="D379" s="43">
        <f t="shared" si="37"/>
        <v>0</v>
      </c>
      <c r="E379" s="149">
        <f t="shared" si="38"/>
        <v>0</v>
      </c>
      <c r="F379" s="173"/>
      <c r="G379" s="65"/>
      <c r="H379" s="65"/>
      <c r="I379" s="65"/>
      <c r="J379" s="65"/>
      <c r="K379" s="65"/>
      <c r="L379" s="65"/>
      <c r="M379" s="65"/>
      <c r="N379" s="65"/>
      <c r="O379" s="65"/>
      <c r="P379" s="65"/>
      <c r="Q379" s="65"/>
      <c r="R379" s="65"/>
      <c r="S379" s="65"/>
      <c r="T379" s="65"/>
      <c r="U379" s="65"/>
      <c r="V379" s="65"/>
      <c r="W379" s="65"/>
      <c r="X379" s="65"/>
      <c r="Y379" s="65"/>
      <c r="Z379" s="65"/>
      <c r="AA379" s="65"/>
      <c r="AB379" s="65"/>
      <c r="AC379" s="65"/>
      <c r="AD379" s="65"/>
      <c r="AE379" s="65"/>
      <c r="AF379" s="65"/>
      <c r="AG379" s="65"/>
      <c r="AH379" s="65"/>
      <c r="AI379" s="65"/>
    </row>
    <row r="380" spans="2:35" ht="14.25">
      <c r="B380" s="105">
        <v>5514</v>
      </c>
      <c r="C380" s="55" t="s">
        <v>761</v>
      </c>
      <c r="D380" s="43">
        <f t="shared" si="37"/>
        <v>0</v>
      </c>
      <c r="E380" s="149">
        <f t="shared" si="38"/>
        <v>0</v>
      </c>
      <c r="F380" s="173"/>
      <c r="G380" s="65"/>
      <c r="H380" s="65"/>
      <c r="I380" s="65"/>
      <c r="J380" s="65"/>
      <c r="K380" s="65"/>
      <c r="L380" s="65"/>
      <c r="M380" s="65"/>
      <c r="N380" s="65"/>
      <c r="O380" s="65"/>
      <c r="P380" s="65"/>
      <c r="Q380" s="65"/>
      <c r="R380" s="65"/>
      <c r="S380" s="65"/>
      <c r="T380" s="65"/>
      <c r="U380" s="65"/>
      <c r="V380" s="65"/>
      <c r="W380" s="65"/>
      <c r="X380" s="65"/>
      <c r="Y380" s="65"/>
      <c r="Z380" s="65"/>
      <c r="AA380" s="65"/>
      <c r="AB380" s="65"/>
      <c r="AC380" s="65"/>
      <c r="AD380" s="65"/>
      <c r="AE380" s="65"/>
      <c r="AF380" s="65"/>
      <c r="AG380" s="65"/>
      <c r="AH380" s="65"/>
      <c r="AI380" s="65"/>
    </row>
    <row r="381" spans="2:35" ht="14.25">
      <c r="B381" s="105">
        <v>5526</v>
      </c>
      <c r="C381" s="55" t="s">
        <v>762</v>
      </c>
      <c r="D381" s="43">
        <f t="shared" si="37"/>
        <v>22</v>
      </c>
      <c r="E381" s="149">
        <f t="shared" si="38"/>
        <v>4</v>
      </c>
      <c r="F381" s="173"/>
      <c r="G381" s="65">
        <v>6</v>
      </c>
      <c r="H381" s="65"/>
      <c r="I381" s="65"/>
      <c r="J381" s="65"/>
      <c r="K381" s="65"/>
      <c r="L381" s="65"/>
      <c r="M381" s="65"/>
      <c r="N381" s="65"/>
      <c r="O381" s="65"/>
      <c r="P381" s="65">
        <v>2</v>
      </c>
      <c r="Q381" s="65"/>
      <c r="R381" s="65">
        <v>9</v>
      </c>
      <c r="S381" s="65">
        <v>5</v>
      </c>
      <c r="T381" s="65"/>
      <c r="U381" s="65"/>
      <c r="V381" s="65"/>
      <c r="W381" s="65"/>
      <c r="X381" s="65"/>
      <c r="Y381" s="65"/>
      <c r="Z381" s="65"/>
      <c r="AA381" s="65"/>
      <c r="AB381" s="65"/>
      <c r="AC381" s="65"/>
      <c r="AD381" s="65"/>
      <c r="AE381" s="65"/>
      <c r="AF381" s="65"/>
      <c r="AG381" s="65"/>
      <c r="AH381" s="65"/>
      <c r="AI381" s="65"/>
    </row>
    <row r="382" spans="2:35" ht="14.25">
      <c r="B382" s="105">
        <v>5527</v>
      </c>
      <c r="C382" s="55" t="s">
        <v>763</v>
      </c>
      <c r="D382" s="43">
        <f t="shared" si="37"/>
        <v>0</v>
      </c>
      <c r="E382" s="149">
        <f t="shared" si="38"/>
        <v>0</v>
      </c>
      <c r="F382" s="173"/>
      <c r="G382" s="65"/>
      <c r="H382" s="65"/>
      <c r="I382" s="65"/>
      <c r="J382" s="65"/>
      <c r="K382" s="65"/>
      <c r="L382" s="65"/>
      <c r="M382" s="65"/>
      <c r="N382" s="65"/>
      <c r="O382" s="65"/>
      <c r="P382" s="65"/>
      <c r="Q382" s="65"/>
      <c r="R382" s="65"/>
      <c r="S382" s="65"/>
      <c r="T382" s="65"/>
      <c r="U382" s="65"/>
      <c r="V382" s="65"/>
      <c r="W382" s="65"/>
      <c r="X382" s="65"/>
      <c r="Y382" s="65"/>
      <c r="Z382" s="65"/>
      <c r="AA382" s="65"/>
      <c r="AB382" s="65"/>
      <c r="AC382" s="65"/>
      <c r="AD382" s="65"/>
      <c r="AE382" s="65"/>
      <c r="AF382" s="65"/>
      <c r="AG382" s="65"/>
      <c r="AH382" s="65"/>
      <c r="AI382" s="65"/>
    </row>
    <row r="383" spans="2:35" ht="14.25">
      <c r="B383" s="105">
        <v>5528</v>
      </c>
      <c r="C383" s="55" t="s">
        <v>764</v>
      </c>
      <c r="D383" s="43">
        <f t="shared" si="37"/>
        <v>5</v>
      </c>
      <c r="E383" s="149">
        <f t="shared" si="38"/>
        <v>2</v>
      </c>
      <c r="F383" s="65"/>
      <c r="G383" s="65"/>
      <c r="H383" s="65"/>
      <c r="I383" s="65"/>
      <c r="J383" s="65"/>
      <c r="K383" s="65"/>
      <c r="L383" s="65"/>
      <c r="M383" s="65"/>
      <c r="N383" s="65"/>
      <c r="O383" s="65"/>
      <c r="P383" s="65">
        <v>2</v>
      </c>
      <c r="Q383" s="65"/>
      <c r="R383" s="65"/>
      <c r="S383" s="65">
        <v>3</v>
      </c>
      <c r="T383" s="65"/>
      <c r="U383" s="65"/>
      <c r="V383" s="65"/>
      <c r="W383" s="65"/>
      <c r="X383" s="65"/>
      <c r="Y383" s="65"/>
      <c r="Z383" s="65"/>
      <c r="AA383" s="65"/>
      <c r="AB383" s="65"/>
      <c r="AC383" s="65"/>
      <c r="AD383" s="65"/>
      <c r="AE383" s="65"/>
      <c r="AF383" s="65"/>
      <c r="AG383" s="65"/>
      <c r="AH383" s="65"/>
      <c r="AI383" s="65"/>
    </row>
    <row r="384" spans="2:35" ht="14.25">
      <c r="B384" s="105">
        <v>5533</v>
      </c>
      <c r="C384" s="55" t="s">
        <v>765</v>
      </c>
      <c r="D384" s="43">
        <f t="shared" si="37"/>
        <v>12</v>
      </c>
      <c r="E384" s="149">
        <f t="shared" si="38"/>
        <v>3</v>
      </c>
      <c r="F384" s="65"/>
      <c r="G384" s="65"/>
      <c r="H384" s="65"/>
      <c r="I384" s="65"/>
      <c r="J384" s="65"/>
      <c r="K384" s="65"/>
      <c r="L384" s="65"/>
      <c r="M384" s="65"/>
      <c r="N384" s="65"/>
      <c r="O384" s="65"/>
      <c r="P384" s="65">
        <v>4</v>
      </c>
      <c r="Q384" s="65"/>
      <c r="R384" s="65">
        <v>6</v>
      </c>
      <c r="S384" s="65"/>
      <c r="T384" s="65"/>
      <c r="U384" s="65"/>
      <c r="V384" s="65"/>
      <c r="W384" s="65"/>
      <c r="X384" s="65"/>
      <c r="Y384" s="65"/>
      <c r="Z384" s="65"/>
      <c r="AA384" s="65"/>
      <c r="AB384" s="65"/>
      <c r="AC384" s="65"/>
      <c r="AD384" s="65"/>
      <c r="AE384" s="65">
        <v>2</v>
      </c>
      <c r="AF384" s="65"/>
      <c r="AG384" s="65"/>
      <c r="AH384" s="65"/>
      <c r="AI384" s="65"/>
    </row>
    <row r="385" spans="2:35" ht="14.25" customHeight="1">
      <c r="B385" s="105">
        <v>5534</v>
      </c>
      <c r="C385" s="55" t="s">
        <v>766</v>
      </c>
      <c r="D385" s="43">
        <f t="shared" si="37"/>
        <v>1</v>
      </c>
      <c r="E385" s="149">
        <f t="shared" si="38"/>
        <v>1</v>
      </c>
      <c r="F385" s="65"/>
      <c r="G385" s="65">
        <v>1</v>
      </c>
      <c r="H385" s="65"/>
      <c r="I385" s="65"/>
      <c r="J385" s="65"/>
      <c r="K385" s="65"/>
      <c r="L385" s="65"/>
      <c r="M385" s="65"/>
      <c r="N385" s="65"/>
      <c r="O385" s="65"/>
      <c r="P385" s="65"/>
      <c r="Q385" s="65"/>
      <c r="R385" s="65"/>
      <c r="S385" s="65"/>
      <c r="T385" s="65"/>
      <c r="U385" s="65"/>
      <c r="V385" s="65"/>
      <c r="W385" s="65"/>
      <c r="X385" s="65"/>
      <c r="Y385" s="65"/>
      <c r="Z385" s="65"/>
      <c r="AA385" s="65"/>
      <c r="AB385" s="65"/>
      <c r="AC385" s="65"/>
      <c r="AD385" s="65"/>
      <c r="AE385" s="65"/>
      <c r="AF385" s="65"/>
      <c r="AG385" s="65"/>
      <c r="AH385" s="65"/>
      <c r="AI385" s="65"/>
    </row>
    <row r="386" spans="2:35" ht="14.25">
      <c r="B386" s="105">
        <v>5535</v>
      </c>
      <c r="C386" s="55" t="s">
        <v>767</v>
      </c>
      <c r="D386" s="43">
        <f t="shared" si="37"/>
        <v>11</v>
      </c>
      <c r="E386" s="149">
        <f t="shared" si="38"/>
        <v>3</v>
      </c>
      <c r="F386" s="65"/>
      <c r="G386" s="65">
        <v>2</v>
      </c>
      <c r="H386" s="65"/>
      <c r="I386" s="65"/>
      <c r="J386" s="65"/>
      <c r="K386" s="65"/>
      <c r="L386" s="65"/>
      <c r="M386" s="65"/>
      <c r="N386" s="65"/>
      <c r="O386" s="65"/>
      <c r="P386" s="65">
        <v>6</v>
      </c>
      <c r="Q386" s="65"/>
      <c r="R386" s="65">
        <v>3</v>
      </c>
      <c r="S386" s="65"/>
      <c r="T386" s="65"/>
      <c r="U386" s="65"/>
      <c r="V386" s="65"/>
      <c r="W386" s="65"/>
      <c r="X386" s="65"/>
      <c r="Y386" s="65"/>
      <c r="Z386" s="65"/>
      <c r="AA386" s="65"/>
      <c r="AB386" s="65"/>
      <c r="AC386" s="65"/>
      <c r="AD386" s="65"/>
      <c r="AE386" s="65"/>
      <c r="AF386" s="65"/>
      <c r="AG386" s="65"/>
      <c r="AH386" s="65"/>
      <c r="AI386" s="65"/>
    </row>
    <row r="387" spans="2:35" ht="14.25">
      <c r="B387" s="105">
        <v>5537</v>
      </c>
      <c r="C387" s="55" t="s">
        <v>975</v>
      </c>
      <c r="D387" s="43">
        <f t="shared" si="37"/>
        <v>1</v>
      </c>
      <c r="E387" s="149">
        <f t="shared" si="38"/>
        <v>1</v>
      </c>
      <c r="F387" s="65"/>
      <c r="G387" s="65"/>
      <c r="H387" s="65"/>
      <c r="I387" s="65"/>
      <c r="J387" s="65"/>
      <c r="K387" s="65"/>
      <c r="L387" s="65"/>
      <c r="M387" s="65"/>
      <c r="N387" s="65"/>
      <c r="O387" s="65"/>
      <c r="P387" s="65"/>
      <c r="Q387" s="65"/>
      <c r="R387" s="65"/>
      <c r="S387" s="65">
        <v>1</v>
      </c>
      <c r="T387" s="65"/>
      <c r="U387" s="65"/>
      <c r="V387" s="65"/>
      <c r="W387" s="65"/>
      <c r="X387" s="65"/>
      <c r="Y387" s="65"/>
      <c r="Z387" s="65"/>
      <c r="AA387" s="65"/>
      <c r="AB387" s="65"/>
      <c r="AC387" s="65"/>
      <c r="AD387" s="65"/>
      <c r="AE387" s="65"/>
      <c r="AF387" s="65"/>
      <c r="AG387" s="65"/>
      <c r="AH387" s="65"/>
      <c r="AI387" s="65"/>
    </row>
    <row r="388" spans="2:35" ht="14.25">
      <c r="B388" s="105">
        <v>5539</v>
      </c>
      <c r="C388" s="55" t="s">
        <v>768</v>
      </c>
      <c r="D388" s="43">
        <f t="shared" si="37"/>
        <v>0</v>
      </c>
      <c r="E388" s="149">
        <f t="shared" si="38"/>
        <v>0</v>
      </c>
      <c r="F388" s="65"/>
      <c r="G388" s="65"/>
      <c r="H388" s="65"/>
      <c r="I388" s="65"/>
      <c r="J388" s="65"/>
      <c r="K388" s="65"/>
      <c r="L388" s="65"/>
      <c r="M388" s="65"/>
      <c r="N388" s="65"/>
      <c r="O388" s="65"/>
      <c r="P388" s="65"/>
      <c r="Q388" s="65"/>
      <c r="R388" s="65"/>
      <c r="S388" s="65"/>
      <c r="T388" s="65"/>
      <c r="U388" s="65"/>
      <c r="V388" s="65"/>
      <c r="W388" s="65"/>
      <c r="X388" s="65"/>
      <c r="Y388" s="65"/>
      <c r="Z388" s="65"/>
      <c r="AA388" s="65"/>
      <c r="AB388" s="65"/>
      <c r="AC388" s="65"/>
      <c r="AD388" s="65"/>
      <c r="AE388" s="65"/>
      <c r="AF388" s="65"/>
      <c r="AG388" s="65"/>
      <c r="AH388" s="65"/>
      <c r="AI388" s="65"/>
    </row>
    <row r="389" spans="2:35" ht="15" thickBot="1">
      <c r="B389" s="105">
        <v>5542</v>
      </c>
      <c r="C389" s="55" t="s">
        <v>987</v>
      </c>
      <c r="D389" s="43">
        <f t="shared" si="37"/>
        <v>100</v>
      </c>
      <c r="E389" s="149">
        <f t="shared" si="38"/>
        <v>5</v>
      </c>
      <c r="F389" s="65"/>
      <c r="G389" s="65">
        <v>42</v>
      </c>
      <c r="H389" s="65"/>
      <c r="I389" s="65"/>
      <c r="J389" s="65"/>
      <c r="K389" s="65"/>
      <c r="L389" s="65"/>
      <c r="M389" s="65"/>
      <c r="N389" s="65"/>
      <c r="O389" s="65"/>
      <c r="P389" s="65"/>
      <c r="Q389" s="65"/>
      <c r="R389" s="65">
        <v>41</v>
      </c>
      <c r="S389" s="65">
        <v>12</v>
      </c>
      <c r="T389" s="65"/>
      <c r="U389" s="65"/>
      <c r="V389" s="65"/>
      <c r="W389" s="65"/>
      <c r="X389" s="65"/>
      <c r="Y389" s="65"/>
      <c r="Z389" s="65"/>
      <c r="AA389" s="65">
        <v>3</v>
      </c>
      <c r="AB389" s="65"/>
      <c r="AC389" s="65"/>
      <c r="AD389" s="65"/>
      <c r="AE389" s="65"/>
      <c r="AF389" s="65">
        <v>2</v>
      </c>
      <c r="AG389" s="65"/>
      <c r="AH389" s="65"/>
      <c r="AI389" s="65"/>
    </row>
    <row r="390" spans="2:35" ht="15" hidden="1" thickBot="1">
      <c r="B390" s="105"/>
      <c r="C390" s="55"/>
      <c r="D390" s="43">
        <f t="shared" si="37"/>
        <v>0</v>
      </c>
      <c r="E390" s="149">
        <f t="shared" si="38"/>
        <v>0</v>
      </c>
      <c r="F390" s="65"/>
      <c r="G390" s="65"/>
      <c r="H390" s="65"/>
      <c r="I390" s="65"/>
      <c r="J390" s="65"/>
      <c r="K390" s="65"/>
      <c r="L390" s="65"/>
      <c r="M390" s="65"/>
      <c r="N390" s="65"/>
      <c r="O390" s="65"/>
      <c r="P390" s="65"/>
      <c r="Q390" s="65"/>
      <c r="R390" s="65"/>
      <c r="S390" s="65"/>
      <c r="T390" s="65"/>
      <c r="U390" s="65"/>
      <c r="V390" s="65"/>
      <c r="W390" s="65"/>
      <c r="X390" s="65"/>
      <c r="Y390" s="65"/>
      <c r="Z390" s="65"/>
      <c r="AA390" s="65"/>
      <c r="AB390" s="65"/>
      <c r="AC390" s="65"/>
      <c r="AD390" s="65"/>
      <c r="AE390" s="65"/>
      <c r="AF390" s="65"/>
      <c r="AG390" s="65"/>
      <c r="AH390" s="65"/>
      <c r="AI390" s="65"/>
    </row>
    <row r="391" spans="2:35" ht="15" hidden="1" thickBot="1">
      <c r="B391" s="105"/>
      <c r="C391" s="55"/>
      <c r="D391" s="43">
        <f t="shared" si="37"/>
        <v>0</v>
      </c>
      <c r="E391" s="149">
        <f t="shared" si="38"/>
        <v>0</v>
      </c>
      <c r="F391" s="65"/>
      <c r="G391" s="65"/>
      <c r="H391" s="65"/>
      <c r="I391" s="65"/>
      <c r="J391" s="65"/>
      <c r="K391" s="65"/>
      <c r="L391" s="65"/>
      <c r="M391" s="65"/>
      <c r="N391" s="65"/>
      <c r="O391" s="65"/>
      <c r="P391" s="65"/>
      <c r="Q391" s="65"/>
      <c r="R391" s="65"/>
      <c r="S391" s="65"/>
      <c r="T391" s="65"/>
      <c r="U391" s="65"/>
      <c r="V391" s="65"/>
      <c r="W391" s="65"/>
      <c r="X391" s="65"/>
      <c r="Y391" s="65"/>
      <c r="Z391" s="65"/>
      <c r="AA391" s="65"/>
      <c r="AB391" s="65"/>
      <c r="AC391" s="65"/>
      <c r="AD391" s="65"/>
      <c r="AE391" s="65"/>
      <c r="AF391" s="65"/>
      <c r="AG391" s="65"/>
      <c r="AH391" s="65"/>
      <c r="AI391" s="65"/>
    </row>
    <row r="392" spans="2:35" ht="15" hidden="1" thickBot="1">
      <c r="B392" s="105"/>
      <c r="C392" s="55"/>
      <c r="D392" s="43">
        <f t="shared" si="37"/>
        <v>0</v>
      </c>
      <c r="E392" s="149">
        <f t="shared" si="38"/>
        <v>0</v>
      </c>
      <c r="F392" s="65"/>
      <c r="G392" s="65"/>
      <c r="H392" s="65"/>
      <c r="I392" s="65"/>
      <c r="J392" s="65"/>
      <c r="K392" s="65"/>
      <c r="L392" s="65"/>
      <c r="M392" s="65"/>
      <c r="N392" s="65"/>
      <c r="O392" s="65"/>
      <c r="P392" s="65"/>
      <c r="Q392" s="65"/>
      <c r="R392" s="65"/>
      <c r="S392" s="65"/>
      <c r="T392" s="65"/>
      <c r="U392" s="65"/>
      <c r="V392" s="65"/>
      <c r="W392" s="65"/>
      <c r="X392" s="65"/>
      <c r="Y392" s="65"/>
      <c r="Z392" s="65"/>
      <c r="AA392" s="65"/>
      <c r="AB392" s="65"/>
      <c r="AC392" s="65"/>
      <c r="AD392" s="65"/>
      <c r="AE392" s="65"/>
      <c r="AF392" s="65"/>
      <c r="AG392" s="65"/>
      <c r="AH392" s="65"/>
      <c r="AI392" s="65"/>
    </row>
    <row r="393" spans="2:35" ht="15" hidden="1" thickBot="1">
      <c r="B393" s="105"/>
      <c r="C393" s="55"/>
      <c r="D393" s="43">
        <f t="shared" si="37"/>
        <v>0</v>
      </c>
      <c r="E393" s="149">
        <f t="shared" si="38"/>
        <v>0</v>
      </c>
      <c r="F393" s="65"/>
      <c r="G393" s="65"/>
      <c r="H393" s="65"/>
      <c r="I393" s="65"/>
      <c r="J393" s="65"/>
      <c r="K393" s="65"/>
      <c r="L393" s="65"/>
      <c r="M393" s="65"/>
      <c r="N393" s="65"/>
      <c r="O393" s="65"/>
      <c r="P393" s="65"/>
      <c r="Q393" s="65"/>
      <c r="R393" s="65"/>
      <c r="S393" s="65"/>
      <c r="T393" s="65"/>
      <c r="U393" s="65"/>
      <c r="V393" s="65"/>
      <c r="W393" s="65"/>
      <c r="X393" s="65"/>
      <c r="Y393" s="65"/>
      <c r="Z393" s="65"/>
      <c r="AA393" s="65"/>
      <c r="AB393" s="65"/>
      <c r="AC393" s="65"/>
      <c r="AD393" s="65"/>
      <c r="AE393" s="65"/>
      <c r="AF393" s="65"/>
      <c r="AG393" s="65"/>
      <c r="AH393" s="65"/>
      <c r="AI393" s="65"/>
    </row>
    <row r="394" spans="2:35" ht="15" hidden="1" thickBot="1">
      <c r="B394" s="105"/>
      <c r="C394" s="55"/>
      <c r="D394" s="43">
        <f t="shared" si="37"/>
        <v>0</v>
      </c>
      <c r="E394" s="149">
        <f t="shared" si="38"/>
        <v>0</v>
      </c>
      <c r="F394" s="65"/>
      <c r="G394" s="65"/>
      <c r="H394" s="65"/>
      <c r="I394" s="65"/>
      <c r="J394" s="65"/>
      <c r="K394" s="65"/>
      <c r="L394" s="65"/>
      <c r="M394" s="65"/>
      <c r="N394" s="65"/>
      <c r="O394" s="65"/>
      <c r="P394" s="65"/>
      <c r="Q394" s="65"/>
      <c r="R394" s="65"/>
      <c r="S394" s="65"/>
      <c r="T394" s="65"/>
      <c r="U394" s="65"/>
      <c r="V394" s="65"/>
      <c r="W394" s="65"/>
      <c r="X394" s="65"/>
      <c r="Y394" s="65"/>
      <c r="Z394" s="65"/>
      <c r="AA394" s="65"/>
      <c r="AB394" s="65"/>
      <c r="AC394" s="65"/>
      <c r="AD394" s="65"/>
      <c r="AE394" s="65"/>
      <c r="AF394" s="65"/>
      <c r="AG394" s="65"/>
      <c r="AH394" s="65"/>
      <c r="AI394" s="65"/>
    </row>
    <row r="395" spans="2:35" ht="15" hidden="1" thickBot="1">
      <c r="B395" s="105"/>
      <c r="C395" s="55"/>
      <c r="D395" s="43">
        <f t="shared" si="37"/>
        <v>0</v>
      </c>
      <c r="E395" s="149">
        <f t="shared" si="38"/>
        <v>0</v>
      </c>
      <c r="F395" s="65"/>
      <c r="G395" s="65"/>
      <c r="H395" s="65"/>
      <c r="I395" s="65"/>
      <c r="J395" s="65"/>
      <c r="K395" s="65"/>
      <c r="L395" s="65"/>
      <c r="M395" s="65"/>
      <c r="N395" s="65"/>
      <c r="O395" s="65"/>
      <c r="P395" s="65"/>
      <c r="Q395" s="65"/>
      <c r="R395" s="65"/>
      <c r="S395" s="65"/>
      <c r="T395" s="65"/>
      <c r="U395" s="65"/>
      <c r="V395" s="65"/>
      <c r="W395" s="65"/>
      <c r="X395" s="65"/>
      <c r="Y395" s="65"/>
      <c r="Z395" s="65"/>
      <c r="AA395" s="65"/>
      <c r="AB395" s="65"/>
      <c r="AC395" s="65"/>
      <c r="AD395" s="65"/>
      <c r="AE395" s="65"/>
      <c r="AF395" s="65"/>
      <c r="AG395" s="65"/>
      <c r="AH395" s="65"/>
      <c r="AI395" s="65"/>
    </row>
    <row r="396" spans="2:35" ht="15" hidden="1" thickBot="1">
      <c r="B396" s="105"/>
      <c r="C396" s="55"/>
      <c r="D396" s="43">
        <f t="shared" si="37"/>
        <v>0</v>
      </c>
      <c r="E396" s="149">
        <f t="shared" si="38"/>
        <v>0</v>
      </c>
      <c r="F396" s="65"/>
      <c r="G396" s="65"/>
      <c r="H396" s="65"/>
      <c r="I396" s="65"/>
      <c r="J396" s="65"/>
      <c r="K396" s="65"/>
      <c r="L396" s="65"/>
      <c r="M396" s="65"/>
      <c r="N396" s="65"/>
      <c r="O396" s="65"/>
      <c r="P396" s="65"/>
      <c r="Q396" s="65"/>
      <c r="R396" s="65"/>
      <c r="S396" s="65"/>
      <c r="T396" s="65"/>
      <c r="U396" s="65"/>
      <c r="V396" s="65"/>
      <c r="W396" s="65"/>
      <c r="X396" s="65"/>
      <c r="Y396" s="65"/>
      <c r="Z396" s="65"/>
      <c r="AA396" s="65"/>
      <c r="AB396" s="65"/>
      <c r="AC396" s="65"/>
      <c r="AD396" s="65"/>
      <c r="AE396" s="65"/>
      <c r="AF396" s="65"/>
      <c r="AG396" s="65"/>
      <c r="AH396" s="65"/>
      <c r="AI396" s="65"/>
    </row>
    <row r="397" spans="2:35" ht="15" hidden="1" thickBot="1">
      <c r="B397" s="105"/>
      <c r="C397" s="55"/>
      <c r="D397" s="43">
        <f t="shared" si="37"/>
        <v>0</v>
      </c>
      <c r="E397" s="149">
        <f t="shared" si="38"/>
        <v>0</v>
      </c>
      <c r="F397" s="65"/>
      <c r="G397" s="65"/>
      <c r="H397" s="65"/>
      <c r="I397" s="65"/>
      <c r="J397" s="65"/>
      <c r="K397" s="65"/>
      <c r="L397" s="65"/>
      <c r="M397" s="65"/>
      <c r="N397" s="65"/>
      <c r="O397" s="65"/>
      <c r="P397" s="65"/>
      <c r="Q397" s="65"/>
      <c r="R397" s="65"/>
      <c r="S397" s="65"/>
      <c r="T397" s="65"/>
      <c r="U397" s="65"/>
      <c r="V397" s="65"/>
      <c r="W397" s="65"/>
      <c r="X397" s="65"/>
      <c r="Y397" s="65"/>
      <c r="Z397" s="65"/>
      <c r="AA397" s="65"/>
      <c r="AB397" s="65"/>
      <c r="AC397" s="65"/>
      <c r="AD397" s="65"/>
      <c r="AE397" s="65"/>
      <c r="AF397" s="65"/>
      <c r="AG397" s="65"/>
      <c r="AH397" s="65"/>
      <c r="AI397" s="65"/>
    </row>
    <row r="398" spans="2:35" ht="15" hidden="1" thickBot="1">
      <c r="B398" s="106"/>
      <c r="C398" s="56"/>
      <c r="D398" s="44">
        <f t="shared" si="37"/>
        <v>0</v>
      </c>
      <c r="E398" s="150">
        <f>COUNT(F398:AI398)</f>
        <v>0</v>
      </c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</row>
    <row r="399" spans="2:35" ht="15" thickBot="1">
      <c r="B399" s="58"/>
      <c r="C399" s="3" t="s">
        <v>817</v>
      </c>
      <c r="D399" s="174">
        <f>SUM(D302:D398)</f>
        <v>4013</v>
      </c>
      <c r="E399" s="175"/>
      <c r="F399" s="60">
        <f aca="true" t="shared" si="39" ref="F399:AH399">SUM(F302:F398)</f>
        <v>0</v>
      </c>
      <c r="G399" s="60">
        <f t="shared" si="39"/>
        <v>966</v>
      </c>
      <c r="H399" s="60">
        <f t="shared" si="39"/>
        <v>5</v>
      </c>
      <c r="I399" s="60">
        <f t="shared" si="39"/>
        <v>2</v>
      </c>
      <c r="J399" s="60">
        <f t="shared" si="39"/>
        <v>1</v>
      </c>
      <c r="K399" s="60">
        <f t="shared" si="39"/>
        <v>1</v>
      </c>
      <c r="L399" s="60">
        <f t="shared" si="39"/>
        <v>10</v>
      </c>
      <c r="M399" s="60">
        <f t="shared" si="39"/>
        <v>0</v>
      </c>
      <c r="N399" s="60">
        <f t="shared" si="39"/>
        <v>0</v>
      </c>
      <c r="O399" s="60">
        <f t="shared" si="39"/>
        <v>14</v>
      </c>
      <c r="P399" s="60">
        <f t="shared" si="39"/>
        <v>505</v>
      </c>
      <c r="Q399" s="60">
        <f t="shared" si="39"/>
        <v>0</v>
      </c>
      <c r="R399" s="60">
        <f t="shared" si="39"/>
        <v>998</v>
      </c>
      <c r="S399" s="60">
        <f t="shared" si="39"/>
        <v>687</v>
      </c>
      <c r="T399" s="60">
        <f t="shared" si="39"/>
        <v>0</v>
      </c>
      <c r="U399" s="60">
        <f t="shared" si="39"/>
        <v>0</v>
      </c>
      <c r="V399" s="60">
        <f t="shared" si="39"/>
        <v>6</v>
      </c>
      <c r="W399" s="60">
        <f t="shared" si="39"/>
        <v>0</v>
      </c>
      <c r="X399" s="60">
        <f t="shared" si="39"/>
        <v>45</v>
      </c>
      <c r="Y399" s="60">
        <f t="shared" si="39"/>
        <v>0</v>
      </c>
      <c r="Z399" s="60">
        <f t="shared" si="39"/>
        <v>0</v>
      </c>
      <c r="AA399" s="60">
        <f t="shared" si="39"/>
        <v>62</v>
      </c>
      <c r="AB399" s="60">
        <f t="shared" si="39"/>
        <v>64</v>
      </c>
      <c r="AC399" s="60">
        <f t="shared" si="39"/>
        <v>0</v>
      </c>
      <c r="AD399" s="60">
        <f t="shared" si="39"/>
        <v>6</v>
      </c>
      <c r="AE399" s="60">
        <f t="shared" si="39"/>
        <v>172</v>
      </c>
      <c r="AF399" s="60">
        <f t="shared" si="39"/>
        <v>461</v>
      </c>
      <c r="AG399" s="60">
        <f t="shared" si="39"/>
        <v>8</v>
      </c>
      <c r="AH399" s="60">
        <f t="shared" si="39"/>
        <v>0</v>
      </c>
      <c r="AI399" s="60">
        <v>0</v>
      </c>
    </row>
    <row r="400" spans="2:35" ht="15" thickBot="1">
      <c r="B400" s="111">
        <v>9999</v>
      </c>
      <c r="C400" s="70" t="s">
        <v>769</v>
      </c>
      <c r="D400" s="43">
        <f>SUM(F400:AI400)</f>
        <v>42</v>
      </c>
      <c r="E400" s="154">
        <f>COUNT(F400:AI400)</f>
        <v>14</v>
      </c>
      <c r="F400" s="71"/>
      <c r="G400" s="71">
        <v>1</v>
      </c>
      <c r="H400" s="71">
        <v>1</v>
      </c>
      <c r="I400" s="71"/>
      <c r="J400" s="71"/>
      <c r="K400" s="71">
        <v>1</v>
      </c>
      <c r="L400" s="71"/>
      <c r="M400" s="71"/>
      <c r="N400" s="71">
        <v>3</v>
      </c>
      <c r="O400" s="71">
        <v>8</v>
      </c>
      <c r="P400" s="71">
        <v>6</v>
      </c>
      <c r="Q400" s="71"/>
      <c r="R400" s="71">
        <v>2</v>
      </c>
      <c r="S400" s="71">
        <v>6</v>
      </c>
      <c r="T400" s="71"/>
      <c r="U400" s="71"/>
      <c r="V400" s="71">
        <v>1</v>
      </c>
      <c r="W400" s="71"/>
      <c r="X400" s="71"/>
      <c r="Y400" s="71">
        <v>2</v>
      </c>
      <c r="Z400" s="71"/>
      <c r="AA400" s="71">
        <v>1</v>
      </c>
      <c r="AB400" s="71">
        <v>5</v>
      </c>
      <c r="AC400" s="71">
        <v>4</v>
      </c>
      <c r="AD400" s="71"/>
      <c r="AE400" s="71"/>
      <c r="AF400" s="71"/>
      <c r="AG400" s="71">
        <v>1</v>
      </c>
      <c r="AH400" s="71"/>
      <c r="AI400" s="71"/>
    </row>
    <row r="401" spans="2:35" ht="14.25" customHeight="1" thickBot="1">
      <c r="B401" s="72"/>
      <c r="C401" s="73" t="s">
        <v>770</v>
      </c>
      <c r="D401" s="74">
        <f>D400+D399+D300+D231+D157+D87</f>
        <v>17226</v>
      </c>
      <c r="E401" s="167"/>
      <c r="F401" s="110">
        <f aca="true" t="shared" si="40" ref="F401:AH401">F400+F399+F300+F231+F157+F87</f>
        <v>739</v>
      </c>
      <c r="G401" s="110">
        <f t="shared" si="40"/>
        <v>1066</v>
      </c>
      <c r="H401" s="110">
        <f t="shared" si="40"/>
        <v>893</v>
      </c>
      <c r="I401" s="110">
        <f t="shared" si="40"/>
        <v>533</v>
      </c>
      <c r="J401" s="110">
        <f t="shared" si="40"/>
        <v>417</v>
      </c>
      <c r="K401" s="110">
        <f t="shared" si="40"/>
        <v>800</v>
      </c>
      <c r="L401" s="110">
        <f t="shared" si="40"/>
        <v>559</v>
      </c>
      <c r="M401" s="110">
        <f t="shared" si="40"/>
        <v>546</v>
      </c>
      <c r="N401" s="110">
        <f t="shared" si="40"/>
        <v>896</v>
      </c>
      <c r="O401" s="110">
        <f t="shared" si="40"/>
        <v>871</v>
      </c>
      <c r="P401" s="110">
        <f t="shared" si="40"/>
        <v>2790</v>
      </c>
      <c r="Q401" s="110">
        <f t="shared" si="40"/>
        <v>0</v>
      </c>
      <c r="R401" s="110">
        <f t="shared" si="40"/>
        <v>1428</v>
      </c>
      <c r="S401" s="110">
        <f t="shared" si="40"/>
        <v>784</v>
      </c>
      <c r="T401" s="110">
        <f t="shared" si="40"/>
        <v>0</v>
      </c>
      <c r="U401" s="110">
        <f t="shared" si="40"/>
        <v>8</v>
      </c>
      <c r="V401" s="110">
        <f t="shared" si="40"/>
        <v>430</v>
      </c>
      <c r="W401" s="110">
        <f t="shared" si="40"/>
        <v>0</v>
      </c>
      <c r="X401" s="110">
        <f t="shared" si="40"/>
        <v>353</v>
      </c>
      <c r="Y401" s="110">
        <f t="shared" si="40"/>
        <v>320</v>
      </c>
      <c r="Z401" s="110">
        <f t="shared" si="40"/>
        <v>468</v>
      </c>
      <c r="AA401" s="110">
        <f t="shared" si="40"/>
        <v>689</v>
      </c>
      <c r="AB401" s="110">
        <f t="shared" si="40"/>
        <v>428</v>
      </c>
      <c r="AC401" s="110">
        <f t="shared" si="40"/>
        <v>793</v>
      </c>
      <c r="AD401" s="110">
        <f t="shared" si="40"/>
        <v>541</v>
      </c>
      <c r="AE401" s="110">
        <f t="shared" si="40"/>
        <v>248</v>
      </c>
      <c r="AF401" s="110">
        <f t="shared" si="40"/>
        <v>510</v>
      </c>
      <c r="AG401" s="110">
        <f t="shared" si="40"/>
        <v>14</v>
      </c>
      <c r="AH401" s="110">
        <f t="shared" si="40"/>
        <v>0</v>
      </c>
      <c r="AI401" s="110">
        <v>102</v>
      </c>
    </row>
    <row r="402" spans="2:35" ht="14.25" customHeight="1" thickBot="1">
      <c r="B402" s="75"/>
      <c r="C402" s="51"/>
      <c r="D402" s="155"/>
      <c r="E402" s="147"/>
      <c r="F402" s="75"/>
      <c r="G402" s="75"/>
      <c r="H402" s="75"/>
      <c r="I402" s="75"/>
      <c r="J402" s="75"/>
      <c r="K402" s="75"/>
      <c r="L402" s="75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</row>
    <row r="403" spans="2:35" ht="16.5" thickBot="1">
      <c r="B403" s="94" t="s">
        <v>787</v>
      </c>
      <c r="C403" s="16" t="s">
        <v>0</v>
      </c>
      <c r="D403" s="156"/>
      <c r="E403" s="147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  <c r="Q403" s="51"/>
      <c r="R403" s="51"/>
      <c r="S403" s="51"/>
      <c r="T403" s="51"/>
      <c r="U403" s="51"/>
      <c r="V403" s="51"/>
      <c r="W403" s="51"/>
      <c r="X403" s="51"/>
      <c r="Y403" s="51"/>
      <c r="Z403" s="51"/>
      <c r="AA403" s="51"/>
      <c r="AB403" s="51"/>
      <c r="AC403" s="51"/>
      <c r="AD403" s="51"/>
      <c r="AE403" s="51"/>
      <c r="AF403" s="51"/>
      <c r="AG403" s="51"/>
      <c r="AH403" s="51"/>
      <c r="AI403" s="51"/>
    </row>
    <row r="404" spans="2:35" ht="15" thickBot="1">
      <c r="B404" s="76" t="s">
        <v>0</v>
      </c>
      <c r="C404" s="77" t="s">
        <v>786</v>
      </c>
      <c r="D404" s="151"/>
      <c r="E404" s="157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  <c r="Q404" s="51"/>
      <c r="R404" s="51"/>
      <c r="S404" s="51"/>
      <c r="T404" s="51"/>
      <c r="U404" s="51"/>
      <c r="V404" s="51"/>
      <c r="W404" s="51"/>
      <c r="X404" s="51"/>
      <c r="Y404" s="51"/>
      <c r="Z404" s="51"/>
      <c r="AA404" s="51"/>
      <c r="AB404" s="51"/>
      <c r="AC404" s="51"/>
      <c r="AD404" s="51"/>
      <c r="AE404" s="51"/>
      <c r="AF404" s="51"/>
      <c r="AG404" s="51"/>
      <c r="AH404" s="51"/>
      <c r="AI404" s="51"/>
    </row>
    <row r="405" spans="2:35" ht="14.25">
      <c r="B405" s="78" t="s">
        <v>1</v>
      </c>
      <c r="C405" s="79" t="s">
        <v>2</v>
      </c>
      <c r="D405" s="95">
        <f aca="true" t="shared" si="41" ref="D405:D430">SUM(F405:AI405)</f>
        <v>0</v>
      </c>
      <c r="E405" s="158">
        <f aca="true" t="shared" si="42" ref="E405:E430">COUNT(F405:AI405)</f>
        <v>0</v>
      </c>
      <c r="F405" s="80"/>
      <c r="G405" s="80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80"/>
      <c r="AB405" s="80"/>
      <c r="AC405" s="80"/>
      <c r="AD405" s="80"/>
      <c r="AE405" s="80"/>
      <c r="AF405" s="80"/>
      <c r="AG405" s="80"/>
      <c r="AH405" s="80"/>
      <c r="AI405" s="80"/>
    </row>
    <row r="406" spans="2:35" ht="14.25">
      <c r="B406" s="176" t="s">
        <v>3</v>
      </c>
      <c r="C406" s="177" t="s">
        <v>982</v>
      </c>
      <c r="D406" s="96">
        <f t="shared" si="41"/>
        <v>0</v>
      </c>
      <c r="E406" s="159">
        <f t="shared" si="42"/>
        <v>0</v>
      </c>
      <c r="F406" s="178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  <c r="AI406" s="83"/>
    </row>
    <row r="407" spans="2:35" ht="14.25">
      <c r="B407" s="176" t="s">
        <v>4</v>
      </c>
      <c r="C407" s="177" t="s">
        <v>5</v>
      </c>
      <c r="D407" s="96">
        <f t="shared" si="41"/>
        <v>3</v>
      </c>
      <c r="E407" s="159">
        <f t="shared" si="42"/>
        <v>1</v>
      </c>
      <c r="F407" s="178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  <c r="AI407" s="83">
        <v>3</v>
      </c>
    </row>
    <row r="408" spans="2:35" ht="14.25">
      <c r="B408" s="176" t="s">
        <v>6</v>
      </c>
      <c r="C408" s="177" t="s">
        <v>7</v>
      </c>
      <c r="D408" s="96">
        <f t="shared" si="41"/>
        <v>1</v>
      </c>
      <c r="E408" s="159">
        <f t="shared" si="42"/>
        <v>1</v>
      </c>
      <c r="F408" s="178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>
        <v>1</v>
      </c>
      <c r="AE408" s="83"/>
      <c r="AF408" s="83"/>
      <c r="AG408" s="83"/>
      <c r="AH408" s="83"/>
      <c r="AI408" s="83"/>
    </row>
    <row r="409" spans="2:35" ht="14.25">
      <c r="B409" s="176" t="s">
        <v>8</v>
      </c>
      <c r="C409" s="177" t="s">
        <v>9</v>
      </c>
      <c r="D409" s="96">
        <f t="shared" si="41"/>
        <v>5</v>
      </c>
      <c r="E409" s="159">
        <f t="shared" si="42"/>
        <v>2</v>
      </c>
      <c r="F409" s="178"/>
      <c r="G409" s="83"/>
      <c r="H409" s="83">
        <v>2</v>
      </c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  <c r="AI409" s="83">
        <v>3</v>
      </c>
    </row>
    <row r="410" spans="2:35" ht="14.25">
      <c r="B410" s="176" t="s">
        <v>10</v>
      </c>
      <c r="C410" s="177" t="s">
        <v>11</v>
      </c>
      <c r="D410" s="96">
        <f t="shared" si="41"/>
        <v>8</v>
      </c>
      <c r="E410" s="159">
        <f t="shared" si="42"/>
        <v>3</v>
      </c>
      <c r="F410" s="178"/>
      <c r="G410" s="83"/>
      <c r="H410" s="83"/>
      <c r="I410" s="83"/>
      <c r="J410" s="83"/>
      <c r="K410" s="83"/>
      <c r="L410" s="83"/>
      <c r="M410" s="83">
        <v>1</v>
      </c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>
        <v>1</v>
      </c>
      <c r="AD410" s="83"/>
      <c r="AE410" s="83"/>
      <c r="AF410" s="83"/>
      <c r="AG410" s="83"/>
      <c r="AH410" s="83"/>
      <c r="AI410" s="83">
        <v>6</v>
      </c>
    </row>
    <row r="411" spans="2:35" ht="14.25">
      <c r="B411" s="176" t="s">
        <v>12</v>
      </c>
      <c r="C411" s="177" t="s">
        <v>13</v>
      </c>
      <c r="D411" s="96">
        <f t="shared" si="41"/>
        <v>0</v>
      </c>
      <c r="E411" s="159">
        <f t="shared" si="42"/>
        <v>0</v>
      </c>
      <c r="F411" s="178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G411" s="83"/>
      <c r="AH411" s="83"/>
      <c r="AI411" s="83"/>
    </row>
    <row r="412" spans="2:35" ht="14.25">
      <c r="B412" s="176" t="s">
        <v>14</v>
      </c>
      <c r="C412" s="177" t="s">
        <v>15</v>
      </c>
      <c r="D412" s="96">
        <f t="shared" si="41"/>
        <v>1</v>
      </c>
      <c r="E412" s="159">
        <f t="shared" si="42"/>
        <v>1</v>
      </c>
      <c r="F412" s="178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>
        <v>1</v>
      </c>
      <c r="AE412" s="83"/>
      <c r="AF412" s="83"/>
      <c r="AG412" s="83"/>
      <c r="AH412" s="83"/>
      <c r="AI412" s="83"/>
    </row>
    <row r="413" spans="2:35" ht="14.25">
      <c r="B413" s="176" t="s">
        <v>16</v>
      </c>
      <c r="C413" s="177" t="s">
        <v>17</v>
      </c>
      <c r="D413" s="96">
        <f t="shared" si="41"/>
        <v>3</v>
      </c>
      <c r="E413" s="159">
        <f t="shared" si="42"/>
        <v>2</v>
      </c>
      <c r="F413" s="178"/>
      <c r="G413" s="83"/>
      <c r="H413" s="83"/>
      <c r="I413" s="83"/>
      <c r="J413" s="83"/>
      <c r="K413" s="83"/>
      <c r="L413" s="83"/>
      <c r="M413" s="83"/>
      <c r="N413" s="83"/>
      <c r="O413" s="83"/>
      <c r="P413" s="83">
        <v>1</v>
      </c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  <c r="AI413" s="83">
        <v>2</v>
      </c>
    </row>
    <row r="414" spans="2:35" ht="14.25">
      <c r="B414" s="176" t="s">
        <v>18</v>
      </c>
      <c r="C414" s="177" t="s">
        <v>19</v>
      </c>
      <c r="D414" s="96">
        <f t="shared" si="41"/>
        <v>7</v>
      </c>
      <c r="E414" s="159">
        <f t="shared" si="42"/>
        <v>5</v>
      </c>
      <c r="F414" s="178"/>
      <c r="G414" s="83"/>
      <c r="H414" s="83"/>
      <c r="I414" s="83"/>
      <c r="J414" s="83"/>
      <c r="K414" s="83"/>
      <c r="L414" s="83"/>
      <c r="M414" s="83"/>
      <c r="N414" s="83"/>
      <c r="O414" s="83">
        <v>1</v>
      </c>
      <c r="P414" s="83">
        <v>1</v>
      </c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>
        <v>2</v>
      </c>
      <c r="AC414" s="83"/>
      <c r="AD414" s="83">
        <v>2</v>
      </c>
      <c r="AE414" s="83"/>
      <c r="AF414" s="83"/>
      <c r="AG414" s="83"/>
      <c r="AH414" s="83"/>
      <c r="AI414" s="83">
        <v>1</v>
      </c>
    </row>
    <row r="415" spans="2:35" ht="14.25">
      <c r="B415" s="176" t="s">
        <v>20</v>
      </c>
      <c r="C415" s="177" t="s">
        <v>21</v>
      </c>
      <c r="D415" s="96">
        <f t="shared" si="41"/>
        <v>0</v>
      </c>
      <c r="E415" s="159">
        <f t="shared" si="42"/>
        <v>0</v>
      </c>
      <c r="F415" s="178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  <c r="AI415" s="83"/>
    </row>
    <row r="416" spans="2:35" ht="14.25">
      <c r="B416" s="176" t="s">
        <v>22</v>
      </c>
      <c r="C416" s="177" t="s">
        <v>23</v>
      </c>
      <c r="D416" s="96">
        <f t="shared" si="41"/>
        <v>11</v>
      </c>
      <c r="E416" s="159">
        <f t="shared" si="42"/>
        <v>5</v>
      </c>
      <c r="F416" s="178"/>
      <c r="G416" s="83"/>
      <c r="H416" s="83"/>
      <c r="I416" s="83"/>
      <c r="J416" s="83"/>
      <c r="K416" s="83"/>
      <c r="L416" s="83">
        <v>2</v>
      </c>
      <c r="M416" s="83"/>
      <c r="N416" s="83"/>
      <c r="O416" s="83"/>
      <c r="P416" s="83">
        <v>2</v>
      </c>
      <c r="Q416" s="83"/>
      <c r="R416" s="83">
        <v>1</v>
      </c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>
        <v>4</v>
      </c>
      <c r="AE416" s="83"/>
      <c r="AF416" s="83"/>
      <c r="AG416" s="83"/>
      <c r="AH416" s="83"/>
      <c r="AI416" s="83">
        <v>2</v>
      </c>
    </row>
    <row r="417" spans="2:35" ht="14.25">
      <c r="B417" s="81" t="s">
        <v>24</v>
      </c>
      <c r="C417" s="82" t="s">
        <v>25</v>
      </c>
      <c r="D417" s="96">
        <f t="shared" si="41"/>
        <v>7</v>
      </c>
      <c r="E417" s="159">
        <f t="shared" si="42"/>
        <v>4</v>
      </c>
      <c r="F417" s="83"/>
      <c r="G417" s="83"/>
      <c r="H417" s="83"/>
      <c r="I417" s="83"/>
      <c r="J417" s="83"/>
      <c r="K417" s="83"/>
      <c r="L417" s="83"/>
      <c r="M417" s="83"/>
      <c r="N417" s="83">
        <v>2</v>
      </c>
      <c r="O417" s="83"/>
      <c r="P417" s="83">
        <v>2</v>
      </c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>
        <v>1</v>
      </c>
      <c r="AE417" s="83"/>
      <c r="AF417" s="83"/>
      <c r="AG417" s="83"/>
      <c r="AH417" s="83"/>
      <c r="AI417" s="83">
        <v>2</v>
      </c>
    </row>
    <row r="418" spans="2:35" ht="14.25">
      <c r="B418" s="81" t="s">
        <v>26</v>
      </c>
      <c r="C418" s="82" t="s">
        <v>27</v>
      </c>
      <c r="D418" s="96">
        <f t="shared" si="41"/>
        <v>5</v>
      </c>
      <c r="E418" s="159">
        <f t="shared" si="42"/>
        <v>2</v>
      </c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>
        <v>3</v>
      </c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  <c r="AI418" s="83">
        <v>2</v>
      </c>
    </row>
    <row r="419" spans="2:35" ht="14.25">
      <c r="B419" s="81" t="s">
        <v>28</v>
      </c>
      <c r="C419" s="82" t="s">
        <v>29</v>
      </c>
      <c r="D419" s="96">
        <f t="shared" si="41"/>
        <v>0</v>
      </c>
      <c r="E419" s="159">
        <f t="shared" si="42"/>
        <v>0</v>
      </c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  <c r="AI419" s="83"/>
    </row>
    <row r="420" spans="2:35" ht="15" thickBot="1">
      <c r="B420" s="81" t="s">
        <v>30</v>
      </c>
      <c r="C420" s="82" t="s">
        <v>31</v>
      </c>
      <c r="D420" s="96">
        <f t="shared" si="41"/>
        <v>0</v>
      </c>
      <c r="E420" s="159">
        <f t="shared" si="42"/>
        <v>0</v>
      </c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  <c r="AI420" s="83"/>
    </row>
    <row r="421" spans="2:35" ht="15" hidden="1" thickBot="1">
      <c r="B421" s="81"/>
      <c r="C421" s="82"/>
      <c r="D421" s="96">
        <f t="shared" si="41"/>
        <v>0</v>
      </c>
      <c r="E421" s="159">
        <f t="shared" si="42"/>
        <v>0</v>
      </c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  <c r="AI421" s="83"/>
    </row>
    <row r="422" spans="2:35" ht="15" hidden="1" thickBot="1">
      <c r="B422" s="81"/>
      <c r="C422" s="82"/>
      <c r="D422" s="96">
        <f t="shared" si="41"/>
        <v>0</v>
      </c>
      <c r="E422" s="159">
        <f t="shared" si="42"/>
        <v>0</v>
      </c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  <c r="AI422" s="83"/>
    </row>
    <row r="423" spans="2:35" ht="15" hidden="1" thickBot="1">
      <c r="B423" s="81"/>
      <c r="C423" s="82"/>
      <c r="D423" s="96">
        <f t="shared" si="41"/>
        <v>0</v>
      </c>
      <c r="E423" s="159">
        <f t="shared" si="42"/>
        <v>0</v>
      </c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  <c r="AI423" s="83"/>
    </row>
    <row r="424" spans="2:35" ht="15" hidden="1" thickBot="1">
      <c r="B424" s="81"/>
      <c r="C424" s="82"/>
      <c r="D424" s="96">
        <f t="shared" si="41"/>
        <v>0</v>
      </c>
      <c r="E424" s="159">
        <f t="shared" si="42"/>
        <v>0</v>
      </c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G424" s="83"/>
      <c r="AH424" s="83"/>
      <c r="AI424" s="83"/>
    </row>
    <row r="425" spans="2:35" ht="15" hidden="1" thickBot="1">
      <c r="B425" s="81"/>
      <c r="C425" s="82"/>
      <c r="D425" s="96">
        <f t="shared" si="41"/>
        <v>0</v>
      </c>
      <c r="E425" s="159">
        <f t="shared" si="42"/>
        <v>0</v>
      </c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  <c r="AI425" s="83"/>
    </row>
    <row r="426" spans="2:35" ht="15" hidden="1" thickBot="1">
      <c r="B426" s="81"/>
      <c r="C426" s="82"/>
      <c r="D426" s="96">
        <f t="shared" si="41"/>
        <v>0</v>
      </c>
      <c r="E426" s="159">
        <f t="shared" si="42"/>
        <v>0</v>
      </c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  <c r="AI426" s="83"/>
    </row>
    <row r="427" spans="2:35" ht="15" hidden="1" thickBot="1">
      <c r="B427" s="81"/>
      <c r="C427" s="82"/>
      <c r="D427" s="96">
        <f t="shared" si="41"/>
        <v>0</v>
      </c>
      <c r="E427" s="159">
        <f t="shared" si="42"/>
        <v>0</v>
      </c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  <c r="AI427" s="83"/>
    </row>
    <row r="428" spans="2:35" ht="15" hidden="1" thickBot="1">
      <c r="B428" s="81"/>
      <c r="C428" s="82"/>
      <c r="D428" s="96">
        <f t="shared" si="41"/>
        <v>0</v>
      </c>
      <c r="E428" s="159">
        <f t="shared" si="42"/>
        <v>0</v>
      </c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  <c r="AI428" s="83"/>
    </row>
    <row r="429" spans="2:35" ht="15" hidden="1" thickBot="1">
      <c r="B429" s="81"/>
      <c r="C429" s="82"/>
      <c r="D429" s="96">
        <f t="shared" si="41"/>
        <v>0</v>
      </c>
      <c r="E429" s="159">
        <f t="shared" si="42"/>
        <v>0</v>
      </c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  <c r="AI429" s="83"/>
    </row>
    <row r="430" spans="2:35" ht="15" hidden="1" thickBot="1">
      <c r="B430" s="84"/>
      <c r="C430" s="85"/>
      <c r="D430" s="97">
        <f t="shared" si="41"/>
        <v>0</v>
      </c>
      <c r="E430" s="160">
        <f t="shared" si="42"/>
        <v>0</v>
      </c>
      <c r="F430" s="86"/>
      <c r="G430" s="86"/>
      <c r="H430" s="86"/>
      <c r="I430" s="86"/>
      <c r="J430" s="86"/>
      <c r="K430" s="86"/>
      <c r="L430" s="86"/>
      <c r="M430" s="86"/>
      <c r="N430" s="86"/>
      <c r="O430" s="86"/>
      <c r="P430" s="86"/>
      <c r="Q430" s="86"/>
      <c r="R430" s="86"/>
      <c r="S430" s="86"/>
      <c r="T430" s="86"/>
      <c r="U430" s="86"/>
      <c r="V430" s="86"/>
      <c r="W430" s="86"/>
      <c r="X430" s="86"/>
      <c r="Y430" s="86"/>
      <c r="Z430" s="86"/>
      <c r="AA430" s="86"/>
      <c r="AB430" s="86"/>
      <c r="AC430" s="86"/>
      <c r="AD430" s="86"/>
      <c r="AE430" s="86"/>
      <c r="AF430" s="86"/>
      <c r="AG430" s="86"/>
      <c r="AH430" s="86"/>
      <c r="AI430" s="86"/>
    </row>
    <row r="431" spans="2:35" ht="15" thickBot="1">
      <c r="B431" s="58"/>
      <c r="C431" s="3" t="s">
        <v>788</v>
      </c>
      <c r="D431" s="59">
        <f>SUM(D405:D430)</f>
        <v>51</v>
      </c>
      <c r="E431" s="167"/>
      <c r="F431" s="59">
        <f aca="true" t="shared" si="43" ref="F431:AH431">SUM(F405:F430)</f>
        <v>0</v>
      </c>
      <c r="G431" s="59">
        <f t="shared" si="43"/>
        <v>0</v>
      </c>
      <c r="H431" s="59">
        <f t="shared" si="43"/>
        <v>2</v>
      </c>
      <c r="I431" s="59">
        <f t="shared" si="43"/>
        <v>0</v>
      </c>
      <c r="J431" s="59">
        <f t="shared" si="43"/>
        <v>0</v>
      </c>
      <c r="K431" s="59">
        <f t="shared" si="43"/>
        <v>0</v>
      </c>
      <c r="L431" s="59">
        <f t="shared" si="43"/>
        <v>2</v>
      </c>
      <c r="M431" s="59">
        <f t="shared" si="43"/>
        <v>1</v>
      </c>
      <c r="N431" s="59">
        <f t="shared" si="43"/>
        <v>2</v>
      </c>
      <c r="O431" s="59">
        <f t="shared" si="43"/>
        <v>1</v>
      </c>
      <c r="P431" s="59">
        <f t="shared" si="43"/>
        <v>9</v>
      </c>
      <c r="Q431" s="59">
        <f t="shared" si="43"/>
        <v>0</v>
      </c>
      <c r="R431" s="59">
        <f t="shared" si="43"/>
        <v>1</v>
      </c>
      <c r="S431" s="59">
        <f t="shared" si="43"/>
        <v>0</v>
      </c>
      <c r="T431" s="59">
        <f t="shared" si="43"/>
        <v>0</v>
      </c>
      <c r="U431" s="59">
        <f>SUM(U405:U430)</f>
        <v>0</v>
      </c>
      <c r="V431" s="59">
        <f t="shared" si="43"/>
        <v>0</v>
      </c>
      <c r="W431" s="59">
        <f t="shared" si="43"/>
        <v>0</v>
      </c>
      <c r="X431" s="59">
        <f t="shared" si="43"/>
        <v>0</v>
      </c>
      <c r="Y431" s="59">
        <f t="shared" si="43"/>
        <v>0</v>
      </c>
      <c r="Z431" s="59">
        <f t="shared" si="43"/>
        <v>0</v>
      </c>
      <c r="AA431" s="59">
        <f t="shared" si="43"/>
        <v>0</v>
      </c>
      <c r="AB431" s="59">
        <f t="shared" si="43"/>
        <v>2</v>
      </c>
      <c r="AC431" s="59">
        <f t="shared" si="43"/>
        <v>1</v>
      </c>
      <c r="AD431" s="59">
        <f t="shared" si="43"/>
        <v>9</v>
      </c>
      <c r="AE431" s="59">
        <f t="shared" si="43"/>
        <v>0</v>
      </c>
      <c r="AF431" s="59">
        <f t="shared" si="43"/>
        <v>0</v>
      </c>
      <c r="AG431" s="59">
        <f t="shared" si="43"/>
        <v>0</v>
      </c>
      <c r="AH431" s="59">
        <f t="shared" si="43"/>
        <v>0</v>
      </c>
      <c r="AI431" s="59">
        <v>21</v>
      </c>
    </row>
    <row r="432" spans="2:35" ht="15" thickBot="1">
      <c r="B432" s="67" t="s">
        <v>0</v>
      </c>
      <c r="C432" s="68" t="s">
        <v>789</v>
      </c>
      <c r="D432" s="161"/>
      <c r="E432" s="147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3"/>
      <c r="T432" s="63"/>
      <c r="U432" s="63"/>
      <c r="V432" s="63"/>
      <c r="W432" s="63"/>
      <c r="X432" s="63"/>
      <c r="Y432" s="63"/>
      <c r="Z432" s="63"/>
      <c r="AA432" s="63"/>
      <c r="AB432" s="63"/>
      <c r="AC432" s="63"/>
      <c r="AD432" s="63"/>
      <c r="AE432" s="63"/>
      <c r="AF432" s="63"/>
      <c r="AG432" s="63"/>
      <c r="AH432" s="63"/>
      <c r="AI432" s="63"/>
    </row>
    <row r="433" spans="2:35" ht="14.25">
      <c r="B433" s="78" t="s">
        <v>32</v>
      </c>
      <c r="C433" s="79" t="s">
        <v>33</v>
      </c>
      <c r="D433" s="95">
        <f aca="true" t="shared" si="44" ref="D433:D464">SUM(F433:AI433)</f>
        <v>0</v>
      </c>
      <c r="E433" s="158">
        <f aca="true" t="shared" si="45" ref="E433:E464">COUNT(F433:AI433)</f>
        <v>0</v>
      </c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  <c r="T433" s="80"/>
      <c r="U433" s="80"/>
      <c r="V433" s="80"/>
      <c r="W433" s="80"/>
      <c r="X433" s="80"/>
      <c r="Y433" s="80"/>
      <c r="Z433" s="80"/>
      <c r="AA433" s="80"/>
      <c r="AB433" s="80"/>
      <c r="AC433" s="80"/>
      <c r="AD433" s="80"/>
      <c r="AE433" s="80"/>
      <c r="AF433" s="80"/>
      <c r="AG433" s="80"/>
      <c r="AH433" s="80"/>
      <c r="AI433" s="80"/>
    </row>
    <row r="434" spans="2:35" ht="14.25">
      <c r="B434" s="81" t="s">
        <v>34</v>
      </c>
      <c r="C434" s="82" t="s">
        <v>35</v>
      </c>
      <c r="D434" s="96">
        <f t="shared" si="44"/>
        <v>5</v>
      </c>
      <c r="E434" s="159">
        <f t="shared" si="45"/>
        <v>1</v>
      </c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>
        <v>5</v>
      </c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  <c r="AI434" s="83"/>
    </row>
    <row r="435" spans="2:35" ht="14.25">
      <c r="B435" s="81" t="s">
        <v>36</v>
      </c>
      <c r="C435" s="82" t="s">
        <v>37</v>
      </c>
      <c r="D435" s="96">
        <f t="shared" si="44"/>
        <v>2</v>
      </c>
      <c r="E435" s="159">
        <f t="shared" si="45"/>
        <v>1</v>
      </c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>
        <v>2</v>
      </c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83"/>
      <c r="AH435" s="83"/>
      <c r="AI435" s="83"/>
    </row>
    <row r="436" spans="2:35" ht="14.25">
      <c r="B436" s="81" t="s">
        <v>38</v>
      </c>
      <c r="C436" s="82" t="s">
        <v>930</v>
      </c>
      <c r="D436" s="96">
        <f t="shared" si="44"/>
        <v>2</v>
      </c>
      <c r="E436" s="159">
        <f t="shared" si="45"/>
        <v>2</v>
      </c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>
        <v>1</v>
      </c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>
        <v>1</v>
      </c>
      <c r="AF436" s="83"/>
      <c r="AG436" s="83"/>
      <c r="AH436" s="83"/>
      <c r="AI436" s="83"/>
    </row>
    <row r="437" spans="2:35" ht="14.25">
      <c r="B437" s="81" t="s">
        <v>39</v>
      </c>
      <c r="C437" s="82" t="s">
        <v>40</v>
      </c>
      <c r="D437" s="96">
        <f t="shared" si="44"/>
        <v>22</v>
      </c>
      <c r="E437" s="159">
        <f t="shared" si="45"/>
        <v>2</v>
      </c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>
        <v>2</v>
      </c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/>
      <c r="AF437" s="83"/>
      <c r="AG437" s="83"/>
      <c r="AH437" s="83"/>
      <c r="AI437" s="83">
        <v>20</v>
      </c>
    </row>
    <row r="438" spans="2:35" ht="14.25">
      <c r="B438" s="81" t="s">
        <v>41</v>
      </c>
      <c r="C438" s="82" t="s">
        <v>42</v>
      </c>
      <c r="D438" s="96">
        <f t="shared" si="44"/>
        <v>12</v>
      </c>
      <c r="E438" s="159">
        <f t="shared" si="45"/>
        <v>1</v>
      </c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  <c r="AI438" s="83">
        <v>12</v>
      </c>
    </row>
    <row r="439" spans="2:35" ht="14.25">
      <c r="B439" s="81" t="s">
        <v>43</v>
      </c>
      <c r="C439" s="82" t="s">
        <v>44</v>
      </c>
      <c r="D439" s="96">
        <f t="shared" si="44"/>
        <v>1</v>
      </c>
      <c r="E439" s="159">
        <f t="shared" si="45"/>
        <v>1</v>
      </c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>
        <v>1</v>
      </c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  <c r="AF439" s="83"/>
      <c r="AG439" s="83"/>
      <c r="AH439" s="83"/>
      <c r="AI439" s="83"/>
    </row>
    <row r="440" spans="2:35" ht="14.25">
      <c r="B440" s="81" t="s">
        <v>45</v>
      </c>
      <c r="C440" s="82" t="s">
        <v>46</v>
      </c>
      <c r="D440" s="96">
        <f t="shared" si="44"/>
        <v>1</v>
      </c>
      <c r="E440" s="159">
        <f t="shared" si="45"/>
        <v>1</v>
      </c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/>
      <c r="AD440" s="83"/>
      <c r="AE440" s="83"/>
      <c r="AF440" s="83"/>
      <c r="AG440" s="83"/>
      <c r="AH440" s="83"/>
      <c r="AI440" s="83">
        <v>1</v>
      </c>
    </row>
    <row r="441" spans="2:35" ht="14.25">
      <c r="B441" s="81" t="s">
        <v>47</v>
      </c>
      <c r="C441" s="82" t="s">
        <v>48</v>
      </c>
      <c r="D441" s="96">
        <f t="shared" si="44"/>
        <v>0</v>
      </c>
      <c r="E441" s="159">
        <f t="shared" si="45"/>
        <v>0</v>
      </c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  <c r="AI441" s="83"/>
    </row>
    <row r="442" spans="2:35" ht="14.25">
      <c r="B442" s="81" t="s">
        <v>49</v>
      </c>
      <c r="C442" s="82" t="s">
        <v>50</v>
      </c>
      <c r="D442" s="96">
        <f t="shared" si="44"/>
        <v>40</v>
      </c>
      <c r="E442" s="159">
        <f t="shared" si="45"/>
        <v>2</v>
      </c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>
        <v>39</v>
      </c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83"/>
      <c r="AF442" s="83"/>
      <c r="AG442" s="83"/>
      <c r="AH442" s="83"/>
      <c r="AI442" s="83">
        <v>1</v>
      </c>
    </row>
    <row r="443" spans="2:35" ht="14.25">
      <c r="B443" s="81" t="s">
        <v>51</v>
      </c>
      <c r="C443" s="82" t="s">
        <v>52</v>
      </c>
      <c r="D443" s="96">
        <f t="shared" si="44"/>
        <v>1</v>
      </c>
      <c r="E443" s="159">
        <f t="shared" si="45"/>
        <v>1</v>
      </c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  <c r="AI443" s="83">
        <v>1</v>
      </c>
    </row>
    <row r="444" spans="2:35" ht="14.25">
      <c r="B444" s="81" t="s">
        <v>53</v>
      </c>
      <c r="C444" s="82" t="s">
        <v>54</v>
      </c>
      <c r="D444" s="96">
        <f t="shared" si="44"/>
        <v>0</v>
      </c>
      <c r="E444" s="159">
        <f t="shared" si="45"/>
        <v>0</v>
      </c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  <c r="AI444" s="83"/>
    </row>
    <row r="445" spans="2:35" ht="14.25">
      <c r="B445" s="81" t="s">
        <v>55</v>
      </c>
      <c r="C445" s="82" t="s">
        <v>56</v>
      </c>
      <c r="D445" s="96">
        <f t="shared" si="44"/>
        <v>0</v>
      </c>
      <c r="E445" s="159">
        <f t="shared" si="45"/>
        <v>0</v>
      </c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  <c r="AI445" s="83"/>
    </row>
    <row r="446" spans="2:35" ht="14.25">
      <c r="B446" s="81" t="s">
        <v>57</v>
      </c>
      <c r="C446" s="82" t="s">
        <v>58</v>
      </c>
      <c r="D446" s="96">
        <f t="shared" si="44"/>
        <v>0</v>
      </c>
      <c r="E446" s="159">
        <f t="shared" si="45"/>
        <v>0</v>
      </c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  <c r="AI446" s="83"/>
    </row>
    <row r="447" spans="2:35" ht="14.25">
      <c r="B447" s="81" t="s">
        <v>59</v>
      </c>
      <c r="C447" s="82" t="s">
        <v>924</v>
      </c>
      <c r="D447" s="96">
        <f t="shared" si="44"/>
        <v>4</v>
      </c>
      <c r="E447" s="159">
        <f t="shared" si="45"/>
        <v>2</v>
      </c>
      <c r="F447" s="83"/>
      <c r="G447" s="83"/>
      <c r="H447" s="83"/>
      <c r="I447" s="83"/>
      <c r="J447" s="83"/>
      <c r="K447" s="83"/>
      <c r="L447" s="83"/>
      <c r="M447" s="83"/>
      <c r="N447" s="83"/>
      <c r="O447" s="83">
        <v>2</v>
      </c>
      <c r="P447" s="83">
        <v>2</v>
      </c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3"/>
      <c r="AH447" s="83"/>
      <c r="AI447" s="83"/>
    </row>
    <row r="448" spans="2:35" ht="14.25">
      <c r="B448" s="81" t="s">
        <v>60</v>
      </c>
      <c r="C448" s="82" t="s">
        <v>925</v>
      </c>
      <c r="D448" s="96">
        <f t="shared" si="44"/>
        <v>73</v>
      </c>
      <c r="E448" s="159">
        <f t="shared" si="45"/>
        <v>2</v>
      </c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>
        <v>71</v>
      </c>
      <c r="Q448" s="83"/>
      <c r="R448" s="83"/>
      <c r="S448" s="83"/>
      <c r="T448" s="83"/>
      <c r="U448" s="83"/>
      <c r="V448" s="83"/>
      <c r="W448" s="83"/>
      <c r="X448" s="83"/>
      <c r="Y448" s="83"/>
      <c r="Z448" s="83"/>
      <c r="AA448" s="83"/>
      <c r="AB448" s="83"/>
      <c r="AC448" s="83"/>
      <c r="AD448" s="83"/>
      <c r="AE448" s="83"/>
      <c r="AF448" s="83"/>
      <c r="AG448" s="83"/>
      <c r="AH448" s="83"/>
      <c r="AI448" s="83">
        <v>2</v>
      </c>
    </row>
    <row r="449" spans="2:35" ht="14.25">
      <c r="B449" s="81" t="s">
        <v>61</v>
      </c>
      <c r="C449" s="82" t="s">
        <v>62</v>
      </c>
      <c r="D449" s="96">
        <f t="shared" si="44"/>
        <v>2</v>
      </c>
      <c r="E449" s="159">
        <f t="shared" si="45"/>
        <v>1</v>
      </c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/>
      <c r="AE449" s="83">
        <v>2</v>
      </c>
      <c r="AF449" s="83"/>
      <c r="AG449" s="83"/>
      <c r="AH449" s="83"/>
      <c r="AI449" s="83"/>
    </row>
    <row r="450" spans="2:35" ht="14.25">
      <c r="B450" s="81" t="s">
        <v>63</v>
      </c>
      <c r="C450" s="82" t="s">
        <v>64</v>
      </c>
      <c r="D450" s="96">
        <f t="shared" si="44"/>
        <v>2</v>
      </c>
      <c r="E450" s="159">
        <f t="shared" si="45"/>
        <v>1</v>
      </c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  <c r="AE450" s="83"/>
      <c r="AF450" s="83"/>
      <c r="AG450" s="83"/>
      <c r="AH450" s="83"/>
      <c r="AI450" s="83">
        <v>2</v>
      </c>
    </row>
    <row r="451" spans="2:35" ht="14.25">
      <c r="B451" s="81" t="s">
        <v>65</v>
      </c>
      <c r="C451" s="82" t="s">
        <v>926</v>
      </c>
      <c r="D451" s="96">
        <f t="shared" si="44"/>
        <v>8</v>
      </c>
      <c r="E451" s="159">
        <f t="shared" si="45"/>
        <v>2</v>
      </c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>
        <v>6</v>
      </c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  <c r="AF451" s="83"/>
      <c r="AG451" s="83"/>
      <c r="AH451" s="83"/>
      <c r="AI451" s="83">
        <v>2</v>
      </c>
    </row>
    <row r="452" spans="2:35" ht="14.25">
      <c r="B452" s="81" t="s">
        <v>66</v>
      </c>
      <c r="C452" s="82" t="s">
        <v>927</v>
      </c>
      <c r="D452" s="96">
        <f t="shared" si="44"/>
        <v>0</v>
      </c>
      <c r="E452" s="159">
        <f t="shared" si="45"/>
        <v>0</v>
      </c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  <c r="AA452" s="83"/>
      <c r="AB452" s="83"/>
      <c r="AC452" s="83"/>
      <c r="AD452" s="83"/>
      <c r="AE452" s="83"/>
      <c r="AF452" s="83"/>
      <c r="AG452" s="83"/>
      <c r="AH452" s="83"/>
      <c r="AI452" s="83"/>
    </row>
    <row r="453" spans="2:35" ht="14.25">
      <c r="B453" s="81" t="s">
        <v>67</v>
      </c>
      <c r="C453" s="82" t="s">
        <v>68</v>
      </c>
      <c r="D453" s="96">
        <f t="shared" si="44"/>
        <v>0</v>
      </c>
      <c r="E453" s="159">
        <f t="shared" si="45"/>
        <v>0</v>
      </c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  <c r="AF453" s="83"/>
      <c r="AG453" s="83"/>
      <c r="AH453" s="83"/>
      <c r="AI453" s="83"/>
    </row>
    <row r="454" spans="2:35" ht="14.25">
      <c r="B454" s="81" t="s">
        <v>69</v>
      </c>
      <c r="C454" s="82" t="s">
        <v>928</v>
      </c>
      <c r="D454" s="96">
        <f t="shared" si="44"/>
        <v>0</v>
      </c>
      <c r="E454" s="159">
        <f t="shared" si="45"/>
        <v>0</v>
      </c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/>
      <c r="AI454" s="83"/>
    </row>
    <row r="455" spans="2:35" ht="14.25">
      <c r="B455" s="81" t="s">
        <v>70</v>
      </c>
      <c r="C455" s="82" t="s">
        <v>71</v>
      </c>
      <c r="D455" s="96">
        <f t="shared" si="44"/>
        <v>0</v>
      </c>
      <c r="E455" s="159">
        <f t="shared" si="45"/>
        <v>0</v>
      </c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83"/>
      <c r="AH455" s="83"/>
      <c r="AI455" s="83"/>
    </row>
    <row r="456" spans="2:35" ht="14.25">
      <c r="B456" s="81" t="s">
        <v>72</v>
      </c>
      <c r="C456" s="82" t="s">
        <v>73</v>
      </c>
      <c r="D456" s="96">
        <f t="shared" si="44"/>
        <v>3</v>
      </c>
      <c r="E456" s="159">
        <f t="shared" si="45"/>
        <v>1</v>
      </c>
      <c r="F456" s="83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  <c r="AA456" s="83"/>
      <c r="AB456" s="83"/>
      <c r="AC456" s="83"/>
      <c r="AD456" s="83"/>
      <c r="AE456" s="83"/>
      <c r="AF456" s="83"/>
      <c r="AG456" s="83"/>
      <c r="AH456" s="83"/>
      <c r="AI456" s="83">
        <v>3</v>
      </c>
    </row>
    <row r="457" spans="2:35" ht="14.25">
      <c r="B457" s="81" t="s">
        <v>74</v>
      </c>
      <c r="C457" s="82" t="s">
        <v>75</v>
      </c>
      <c r="D457" s="96">
        <f t="shared" si="44"/>
        <v>6</v>
      </c>
      <c r="E457" s="159">
        <f t="shared" si="45"/>
        <v>2</v>
      </c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>
        <v>2</v>
      </c>
      <c r="Q457" s="83"/>
      <c r="R457" s="83"/>
      <c r="S457" s="83">
        <v>4</v>
      </c>
      <c r="T457" s="83"/>
      <c r="U457" s="83"/>
      <c r="V457" s="83"/>
      <c r="W457" s="83"/>
      <c r="X457" s="83"/>
      <c r="Y457" s="83"/>
      <c r="Z457" s="83"/>
      <c r="AA457" s="83"/>
      <c r="AB457" s="83"/>
      <c r="AC457" s="83"/>
      <c r="AD457" s="83"/>
      <c r="AE457" s="83"/>
      <c r="AF457" s="83"/>
      <c r="AG457" s="83"/>
      <c r="AH457" s="83"/>
      <c r="AI457" s="83"/>
    </row>
    <row r="458" spans="2:35" ht="14.25">
      <c r="B458" s="81" t="s">
        <v>76</v>
      </c>
      <c r="C458" s="82" t="s">
        <v>77</v>
      </c>
      <c r="D458" s="96">
        <f t="shared" si="44"/>
        <v>1</v>
      </c>
      <c r="E458" s="159">
        <f t="shared" si="45"/>
        <v>1</v>
      </c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>
        <v>1</v>
      </c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  <c r="AI458" s="83"/>
    </row>
    <row r="459" spans="2:35" ht="14.25">
      <c r="B459" s="81" t="s">
        <v>78</v>
      </c>
      <c r="C459" s="82" t="s">
        <v>79</v>
      </c>
      <c r="D459" s="96">
        <f t="shared" si="44"/>
        <v>1</v>
      </c>
      <c r="E459" s="159">
        <f t="shared" si="45"/>
        <v>1</v>
      </c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>
        <v>1</v>
      </c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/>
      <c r="AG459" s="83"/>
      <c r="AH459" s="83"/>
      <c r="AI459" s="83"/>
    </row>
    <row r="460" spans="2:35" ht="14.25">
      <c r="B460" s="81" t="s">
        <v>80</v>
      </c>
      <c r="C460" s="82" t="s">
        <v>81</v>
      </c>
      <c r="D460" s="96">
        <f t="shared" si="44"/>
        <v>4</v>
      </c>
      <c r="E460" s="159">
        <f t="shared" si="45"/>
        <v>2</v>
      </c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>
        <v>2</v>
      </c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  <c r="AF460" s="83"/>
      <c r="AG460" s="83"/>
      <c r="AH460" s="83"/>
      <c r="AI460" s="83">
        <v>2</v>
      </c>
    </row>
    <row r="461" spans="2:35" ht="14.25">
      <c r="B461" s="81" t="s">
        <v>82</v>
      </c>
      <c r="C461" s="82" t="s">
        <v>83</v>
      </c>
      <c r="D461" s="96">
        <f t="shared" si="44"/>
        <v>11</v>
      </c>
      <c r="E461" s="159">
        <f t="shared" si="45"/>
        <v>3</v>
      </c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>
        <v>5</v>
      </c>
      <c r="Q461" s="83"/>
      <c r="R461" s="83"/>
      <c r="S461" s="83"/>
      <c r="T461" s="83"/>
      <c r="U461" s="83">
        <v>2</v>
      </c>
      <c r="V461" s="83"/>
      <c r="W461" s="83"/>
      <c r="X461" s="83"/>
      <c r="Y461" s="83"/>
      <c r="Z461" s="83"/>
      <c r="AA461" s="83"/>
      <c r="AB461" s="83"/>
      <c r="AC461" s="83"/>
      <c r="AD461" s="83"/>
      <c r="AE461" s="83"/>
      <c r="AF461" s="83"/>
      <c r="AG461" s="83"/>
      <c r="AH461" s="83"/>
      <c r="AI461" s="83">
        <v>4</v>
      </c>
    </row>
    <row r="462" spans="2:35" ht="14.25">
      <c r="B462" s="81" t="s">
        <v>84</v>
      </c>
      <c r="C462" s="82" t="s">
        <v>85</v>
      </c>
      <c r="D462" s="96">
        <f t="shared" si="44"/>
        <v>5</v>
      </c>
      <c r="E462" s="159">
        <f t="shared" si="45"/>
        <v>4</v>
      </c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>
        <v>1</v>
      </c>
      <c r="Q462" s="83"/>
      <c r="R462" s="83"/>
      <c r="S462" s="83">
        <v>1</v>
      </c>
      <c r="T462" s="83"/>
      <c r="U462" s="83">
        <v>1</v>
      </c>
      <c r="V462" s="83"/>
      <c r="W462" s="83"/>
      <c r="X462" s="83"/>
      <c r="Y462" s="83"/>
      <c r="Z462" s="83"/>
      <c r="AA462" s="83"/>
      <c r="AB462" s="83"/>
      <c r="AC462" s="83">
        <v>2</v>
      </c>
      <c r="AD462" s="83"/>
      <c r="AE462" s="83"/>
      <c r="AF462" s="83"/>
      <c r="AG462" s="83"/>
      <c r="AH462" s="83"/>
      <c r="AI462" s="83"/>
    </row>
    <row r="463" spans="2:35" ht="14.25">
      <c r="B463" s="81" t="s">
        <v>86</v>
      </c>
      <c r="C463" s="82" t="s">
        <v>929</v>
      </c>
      <c r="D463" s="96">
        <f t="shared" si="44"/>
        <v>0</v>
      </c>
      <c r="E463" s="159">
        <f t="shared" si="45"/>
        <v>0</v>
      </c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  <c r="AI463" s="83"/>
    </row>
    <row r="464" spans="2:35" ht="14.25">
      <c r="B464" s="81" t="s">
        <v>87</v>
      </c>
      <c r="C464" s="82" t="s">
        <v>88</v>
      </c>
      <c r="D464" s="96">
        <f t="shared" si="44"/>
        <v>0</v>
      </c>
      <c r="E464" s="159">
        <f t="shared" si="45"/>
        <v>0</v>
      </c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  <c r="AF464" s="83"/>
      <c r="AG464" s="83"/>
      <c r="AH464" s="83"/>
      <c r="AI464" s="83"/>
    </row>
    <row r="465" spans="2:35" ht="14.25">
      <c r="B465" s="81" t="s">
        <v>89</v>
      </c>
      <c r="C465" s="82" t="s">
        <v>90</v>
      </c>
      <c r="D465" s="96">
        <f aca="true" t="shared" si="46" ref="D465:D486">SUM(F465:AI465)</f>
        <v>68</v>
      </c>
      <c r="E465" s="159">
        <f aca="true" t="shared" si="47" ref="E465:E486">COUNT(F465:AI465)</f>
        <v>3</v>
      </c>
      <c r="F465" s="83"/>
      <c r="G465" s="83">
        <v>2</v>
      </c>
      <c r="H465" s="83"/>
      <c r="I465" s="83"/>
      <c r="J465" s="83"/>
      <c r="K465" s="83"/>
      <c r="L465" s="83"/>
      <c r="M465" s="83"/>
      <c r="N465" s="83"/>
      <c r="O465" s="83"/>
      <c r="P465" s="83">
        <v>56</v>
      </c>
      <c r="Q465" s="83"/>
      <c r="R465" s="83">
        <v>10</v>
      </c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G465" s="83"/>
      <c r="AH465" s="83"/>
      <c r="AI465" s="83"/>
    </row>
    <row r="466" spans="2:35" ht="14.25">
      <c r="B466" s="81" t="s">
        <v>91</v>
      </c>
      <c r="C466" s="82" t="s">
        <v>92</v>
      </c>
      <c r="D466" s="96">
        <f t="shared" si="46"/>
        <v>1</v>
      </c>
      <c r="E466" s="159">
        <f t="shared" si="47"/>
        <v>1</v>
      </c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>
        <v>1</v>
      </c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/>
      <c r="AH466" s="83"/>
      <c r="AI466" s="83"/>
    </row>
    <row r="467" spans="2:35" ht="14.25">
      <c r="B467" s="81" t="s">
        <v>93</v>
      </c>
      <c r="C467" s="82" t="s">
        <v>94</v>
      </c>
      <c r="D467" s="96">
        <f t="shared" si="46"/>
        <v>0</v>
      </c>
      <c r="E467" s="159">
        <f t="shared" si="47"/>
        <v>0</v>
      </c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  <c r="AI467" s="83"/>
    </row>
    <row r="468" spans="2:35" ht="14.25">
      <c r="B468" s="81" t="s">
        <v>95</v>
      </c>
      <c r="C468" s="82" t="s">
        <v>96</v>
      </c>
      <c r="D468" s="96">
        <f t="shared" si="46"/>
        <v>51</v>
      </c>
      <c r="E468" s="159">
        <f t="shared" si="47"/>
        <v>1</v>
      </c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>
        <v>51</v>
      </c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  <c r="AI468" s="83"/>
    </row>
    <row r="469" spans="2:35" ht="14.25">
      <c r="B469" s="81" t="s">
        <v>97</v>
      </c>
      <c r="C469" s="82" t="s">
        <v>98</v>
      </c>
      <c r="D469" s="96">
        <f t="shared" si="46"/>
        <v>58</v>
      </c>
      <c r="E469" s="159">
        <f t="shared" si="47"/>
        <v>2</v>
      </c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>
        <v>56</v>
      </c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G469" s="83"/>
      <c r="AH469" s="83"/>
      <c r="AI469" s="83">
        <v>2</v>
      </c>
    </row>
    <row r="470" spans="2:35" ht="14.25">
      <c r="B470" s="81" t="s">
        <v>99</v>
      </c>
      <c r="C470" s="82" t="s">
        <v>100</v>
      </c>
      <c r="D470" s="96">
        <f t="shared" si="46"/>
        <v>19</v>
      </c>
      <c r="E470" s="159">
        <f t="shared" si="47"/>
        <v>2</v>
      </c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>
        <v>8</v>
      </c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83"/>
      <c r="AH470" s="83"/>
      <c r="AI470" s="83">
        <v>11</v>
      </c>
    </row>
    <row r="471" spans="2:35" ht="14.25">
      <c r="B471" s="81" t="s">
        <v>101</v>
      </c>
      <c r="C471" s="82" t="s">
        <v>102</v>
      </c>
      <c r="D471" s="96">
        <f t="shared" si="46"/>
        <v>79</v>
      </c>
      <c r="E471" s="159">
        <f t="shared" si="47"/>
        <v>4</v>
      </c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>
        <v>6</v>
      </c>
      <c r="Q471" s="83"/>
      <c r="R471" s="83">
        <v>2</v>
      </c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>
        <v>70</v>
      </c>
      <c r="AF471" s="83"/>
      <c r="AG471" s="83"/>
      <c r="AH471" s="83"/>
      <c r="AI471" s="83">
        <v>1</v>
      </c>
    </row>
    <row r="472" spans="2:35" ht="14.25">
      <c r="B472" s="81" t="s">
        <v>103</v>
      </c>
      <c r="C472" s="82" t="s">
        <v>104</v>
      </c>
      <c r="D472" s="96">
        <f t="shared" si="46"/>
        <v>0</v>
      </c>
      <c r="E472" s="159">
        <f t="shared" si="47"/>
        <v>0</v>
      </c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3"/>
      <c r="AH472" s="83"/>
      <c r="AI472" s="83"/>
    </row>
    <row r="473" spans="2:35" ht="14.25">
      <c r="B473" s="81" t="s">
        <v>105</v>
      </c>
      <c r="C473" s="82" t="s">
        <v>106</v>
      </c>
      <c r="D473" s="96">
        <f t="shared" si="46"/>
        <v>0</v>
      </c>
      <c r="E473" s="159">
        <f t="shared" si="47"/>
        <v>0</v>
      </c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  <c r="AI473" s="83"/>
    </row>
    <row r="474" spans="2:35" ht="14.25">
      <c r="B474" s="81" t="s">
        <v>107</v>
      </c>
      <c r="C474" s="82" t="s">
        <v>108</v>
      </c>
      <c r="D474" s="96">
        <f t="shared" si="46"/>
        <v>0</v>
      </c>
      <c r="E474" s="159">
        <f t="shared" si="47"/>
        <v>0</v>
      </c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  <c r="AI474" s="83"/>
    </row>
    <row r="475" spans="2:35" ht="14.25">
      <c r="B475" s="81" t="s">
        <v>109</v>
      </c>
      <c r="C475" s="82" t="s">
        <v>110</v>
      </c>
      <c r="D475" s="96">
        <f t="shared" si="46"/>
        <v>2</v>
      </c>
      <c r="E475" s="159">
        <f t="shared" si="47"/>
        <v>1</v>
      </c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  <c r="AI475" s="83">
        <v>2</v>
      </c>
    </row>
    <row r="476" spans="2:35" ht="15" thickBot="1">
      <c r="B476" s="81" t="s">
        <v>111</v>
      </c>
      <c r="C476" s="82" t="s">
        <v>112</v>
      </c>
      <c r="D476" s="96">
        <f t="shared" si="46"/>
        <v>0</v>
      </c>
      <c r="E476" s="159">
        <f t="shared" si="47"/>
        <v>0</v>
      </c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83"/>
      <c r="AH476" s="83"/>
      <c r="AI476" s="83"/>
    </row>
    <row r="477" spans="2:35" ht="15" hidden="1" thickBot="1">
      <c r="B477" s="81"/>
      <c r="C477" s="82"/>
      <c r="D477" s="96">
        <f t="shared" si="46"/>
        <v>0</v>
      </c>
      <c r="E477" s="159">
        <f t="shared" si="47"/>
        <v>0</v>
      </c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  <c r="AE477" s="83"/>
      <c r="AF477" s="83"/>
      <c r="AG477" s="83"/>
      <c r="AH477" s="83"/>
      <c r="AI477" s="83"/>
    </row>
    <row r="478" spans="2:35" ht="15" hidden="1" thickBot="1">
      <c r="B478" s="81"/>
      <c r="C478" s="82"/>
      <c r="D478" s="96">
        <f t="shared" si="46"/>
        <v>0</v>
      </c>
      <c r="E478" s="159">
        <f t="shared" si="47"/>
        <v>0</v>
      </c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  <c r="AE478" s="83"/>
      <c r="AF478" s="83"/>
      <c r="AG478" s="83"/>
      <c r="AH478" s="83"/>
      <c r="AI478" s="83"/>
    </row>
    <row r="479" spans="2:35" ht="15" hidden="1" thickBot="1">
      <c r="B479" s="81"/>
      <c r="C479" s="82"/>
      <c r="D479" s="96">
        <f t="shared" si="46"/>
        <v>0</v>
      </c>
      <c r="E479" s="159">
        <f t="shared" si="47"/>
        <v>0</v>
      </c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  <c r="AE479" s="83"/>
      <c r="AF479" s="83"/>
      <c r="AG479" s="83"/>
      <c r="AH479" s="83"/>
      <c r="AI479" s="83"/>
    </row>
    <row r="480" spans="2:35" ht="15" hidden="1" thickBot="1">
      <c r="B480" s="81"/>
      <c r="C480" s="82"/>
      <c r="D480" s="96">
        <f t="shared" si="46"/>
        <v>0</v>
      </c>
      <c r="E480" s="159">
        <f t="shared" si="47"/>
        <v>0</v>
      </c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  <c r="AC480" s="83"/>
      <c r="AD480" s="83"/>
      <c r="AE480" s="83"/>
      <c r="AF480" s="83"/>
      <c r="AG480" s="83"/>
      <c r="AH480" s="83"/>
      <c r="AI480" s="83"/>
    </row>
    <row r="481" spans="2:35" ht="15" hidden="1" thickBot="1">
      <c r="B481" s="81"/>
      <c r="C481" s="82"/>
      <c r="D481" s="96">
        <f t="shared" si="46"/>
        <v>0</v>
      </c>
      <c r="E481" s="159">
        <f t="shared" si="47"/>
        <v>0</v>
      </c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3"/>
      <c r="AH481" s="83"/>
      <c r="AI481" s="83"/>
    </row>
    <row r="482" spans="2:35" ht="15" hidden="1" thickBot="1">
      <c r="B482" s="81"/>
      <c r="C482" s="82"/>
      <c r="D482" s="96">
        <f t="shared" si="46"/>
        <v>0</v>
      </c>
      <c r="E482" s="159">
        <f t="shared" si="47"/>
        <v>0</v>
      </c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  <c r="AI482" s="83"/>
    </row>
    <row r="483" spans="2:35" ht="15" hidden="1" thickBot="1">
      <c r="B483" s="81"/>
      <c r="C483" s="82"/>
      <c r="D483" s="96">
        <f t="shared" si="46"/>
        <v>0</v>
      </c>
      <c r="E483" s="159">
        <f t="shared" si="47"/>
        <v>0</v>
      </c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  <c r="AI483" s="83"/>
    </row>
    <row r="484" spans="2:35" ht="15" hidden="1" thickBot="1">
      <c r="B484" s="81"/>
      <c r="C484" s="82"/>
      <c r="D484" s="96">
        <f t="shared" si="46"/>
        <v>0</v>
      </c>
      <c r="E484" s="159">
        <f t="shared" si="47"/>
        <v>0</v>
      </c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  <c r="AI484" s="83"/>
    </row>
    <row r="485" spans="2:35" ht="15" hidden="1" thickBot="1">
      <c r="B485" s="81"/>
      <c r="C485" s="82"/>
      <c r="D485" s="96">
        <f t="shared" si="46"/>
        <v>0</v>
      </c>
      <c r="E485" s="159">
        <f t="shared" si="47"/>
        <v>0</v>
      </c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  <c r="AI485" s="83"/>
    </row>
    <row r="486" spans="2:35" ht="15" hidden="1" thickBot="1">
      <c r="B486" s="84"/>
      <c r="C486" s="85"/>
      <c r="D486" s="97">
        <f t="shared" si="46"/>
        <v>0</v>
      </c>
      <c r="E486" s="160">
        <f t="shared" si="47"/>
        <v>0</v>
      </c>
      <c r="F486" s="86"/>
      <c r="G486" s="86"/>
      <c r="H486" s="86"/>
      <c r="I486" s="86"/>
      <c r="J486" s="86"/>
      <c r="K486" s="86"/>
      <c r="L486" s="86"/>
      <c r="M486" s="86"/>
      <c r="N486" s="86"/>
      <c r="O486" s="86"/>
      <c r="P486" s="86"/>
      <c r="Q486" s="86"/>
      <c r="R486" s="86"/>
      <c r="S486" s="86"/>
      <c r="T486" s="86"/>
      <c r="U486" s="86"/>
      <c r="V486" s="86"/>
      <c r="W486" s="86"/>
      <c r="X486" s="86"/>
      <c r="Y486" s="86"/>
      <c r="Z486" s="86"/>
      <c r="AA486" s="86"/>
      <c r="AB486" s="86"/>
      <c r="AC486" s="86"/>
      <c r="AD486" s="86"/>
      <c r="AE486" s="86"/>
      <c r="AF486" s="86"/>
      <c r="AG486" s="86"/>
      <c r="AH486" s="86"/>
      <c r="AI486" s="86"/>
    </row>
    <row r="487" spans="2:35" ht="15" thickBot="1">
      <c r="B487" s="58"/>
      <c r="C487" s="3" t="s">
        <v>790</v>
      </c>
      <c r="D487" s="59">
        <f>SUM(D433:D486)</f>
        <v>484</v>
      </c>
      <c r="E487" s="167"/>
      <c r="F487" s="59">
        <f aca="true" t="shared" si="48" ref="F487:AH487">SUM(F433:F486)</f>
        <v>0</v>
      </c>
      <c r="G487" s="59">
        <f t="shared" si="48"/>
        <v>2</v>
      </c>
      <c r="H487" s="59">
        <f t="shared" si="48"/>
        <v>0</v>
      </c>
      <c r="I487" s="59">
        <f t="shared" si="48"/>
        <v>0</v>
      </c>
      <c r="J487" s="59">
        <f t="shared" si="48"/>
        <v>0</v>
      </c>
      <c r="K487" s="59">
        <f t="shared" si="48"/>
        <v>0</v>
      </c>
      <c r="L487" s="59">
        <f t="shared" si="48"/>
        <v>0</v>
      </c>
      <c r="M487" s="59">
        <f t="shared" si="48"/>
        <v>0</v>
      </c>
      <c r="N487" s="59">
        <f t="shared" si="48"/>
        <v>0</v>
      </c>
      <c r="O487" s="59">
        <f t="shared" si="48"/>
        <v>2</v>
      </c>
      <c r="P487" s="59">
        <f t="shared" si="48"/>
        <v>319</v>
      </c>
      <c r="Q487" s="59">
        <f t="shared" si="48"/>
        <v>0</v>
      </c>
      <c r="R487" s="59">
        <f t="shared" si="48"/>
        <v>12</v>
      </c>
      <c r="S487" s="59">
        <f t="shared" si="48"/>
        <v>5</v>
      </c>
      <c r="T487" s="59">
        <f t="shared" si="48"/>
        <v>0</v>
      </c>
      <c r="U487" s="59">
        <f>SUM(U433:U486)</f>
        <v>3</v>
      </c>
      <c r="V487" s="59">
        <f t="shared" si="48"/>
        <v>0</v>
      </c>
      <c r="W487" s="59">
        <f t="shared" si="48"/>
        <v>0</v>
      </c>
      <c r="X487" s="59">
        <f t="shared" si="48"/>
        <v>0</v>
      </c>
      <c r="Y487" s="59">
        <f t="shared" si="48"/>
        <v>0</v>
      </c>
      <c r="Z487" s="59">
        <f t="shared" si="48"/>
        <v>0</v>
      </c>
      <c r="AA487" s="59">
        <f t="shared" si="48"/>
        <v>0</v>
      </c>
      <c r="AB487" s="59">
        <f t="shared" si="48"/>
        <v>0</v>
      </c>
      <c r="AC487" s="59">
        <f t="shared" si="48"/>
        <v>2</v>
      </c>
      <c r="AD487" s="59">
        <f t="shared" si="48"/>
        <v>0</v>
      </c>
      <c r="AE487" s="59">
        <f t="shared" si="48"/>
        <v>73</v>
      </c>
      <c r="AF487" s="59">
        <f t="shared" si="48"/>
        <v>0</v>
      </c>
      <c r="AG487" s="59">
        <f t="shared" si="48"/>
        <v>0</v>
      </c>
      <c r="AH487" s="59">
        <f t="shared" si="48"/>
        <v>0</v>
      </c>
      <c r="AI487" s="59">
        <v>66</v>
      </c>
    </row>
    <row r="488" spans="2:35" ht="15" thickBot="1">
      <c r="B488" s="67" t="s">
        <v>0</v>
      </c>
      <c r="C488" s="68" t="s">
        <v>791</v>
      </c>
      <c r="D488" s="162"/>
      <c r="E488" s="163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98"/>
      <c r="X488" s="98"/>
      <c r="Y488" s="98"/>
      <c r="Z488" s="98"/>
      <c r="AA488" s="98"/>
      <c r="AB488" s="98"/>
      <c r="AC488" s="98"/>
      <c r="AD488" s="98"/>
      <c r="AE488" s="98"/>
      <c r="AF488" s="98"/>
      <c r="AG488" s="98"/>
      <c r="AH488" s="98"/>
      <c r="AI488" s="98"/>
    </row>
    <row r="489" spans="2:35" ht="14.25">
      <c r="B489" s="78" t="s">
        <v>113</v>
      </c>
      <c r="C489" s="79" t="s">
        <v>114</v>
      </c>
      <c r="D489" s="95">
        <f aca="true" t="shared" si="49" ref="D489:D520">SUM(F489:AI489)</f>
        <v>0</v>
      </c>
      <c r="E489" s="158">
        <f aca="true" t="shared" si="50" ref="E489:E520">COUNT(F489:AI489)</f>
        <v>0</v>
      </c>
      <c r="F489" s="80"/>
      <c r="G489" s="80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  <c r="T489" s="80"/>
      <c r="U489" s="80"/>
      <c r="V489" s="80"/>
      <c r="W489" s="80"/>
      <c r="X489" s="80"/>
      <c r="Y489" s="80"/>
      <c r="Z489" s="80"/>
      <c r="AA489" s="80"/>
      <c r="AB489" s="80"/>
      <c r="AC489" s="80"/>
      <c r="AD489" s="80"/>
      <c r="AE489" s="80"/>
      <c r="AF489" s="80"/>
      <c r="AG489" s="80"/>
      <c r="AH489" s="80"/>
      <c r="AI489" s="80"/>
    </row>
    <row r="490" spans="2:35" ht="14.25">
      <c r="B490" s="81" t="s">
        <v>115</v>
      </c>
      <c r="C490" s="82" t="s">
        <v>931</v>
      </c>
      <c r="D490" s="96">
        <f t="shared" si="49"/>
        <v>3</v>
      </c>
      <c r="E490" s="159">
        <f t="shared" si="50"/>
        <v>2</v>
      </c>
      <c r="F490" s="83"/>
      <c r="G490" s="83"/>
      <c r="H490" s="83"/>
      <c r="I490" s="83"/>
      <c r="J490" s="83"/>
      <c r="K490" s="83"/>
      <c r="L490" s="83"/>
      <c r="M490" s="83">
        <v>1</v>
      </c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>
        <v>2</v>
      </c>
      <c r="Y490" s="83"/>
      <c r="Z490" s="83"/>
      <c r="AA490" s="83"/>
      <c r="AB490" s="83"/>
      <c r="AC490" s="83"/>
      <c r="AD490" s="83"/>
      <c r="AE490" s="83"/>
      <c r="AF490" s="83"/>
      <c r="AG490" s="83"/>
      <c r="AH490" s="83"/>
      <c r="AI490" s="83"/>
    </row>
    <row r="491" spans="2:35" ht="14.25">
      <c r="B491" s="81" t="s">
        <v>116</v>
      </c>
      <c r="C491" s="82" t="s">
        <v>932</v>
      </c>
      <c r="D491" s="96">
        <f t="shared" si="49"/>
        <v>2</v>
      </c>
      <c r="E491" s="159">
        <f t="shared" si="50"/>
        <v>1</v>
      </c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>
        <v>2</v>
      </c>
      <c r="Y491" s="83"/>
      <c r="Z491" s="83"/>
      <c r="AA491" s="83"/>
      <c r="AB491" s="83"/>
      <c r="AC491" s="83"/>
      <c r="AD491" s="83"/>
      <c r="AE491" s="83"/>
      <c r="AF491" s="83"/>
      <c r="AG491" s="83"/>
      <c r="AH491" s="83"/>
      <c r="AI491" s="83"/>
    </row>
    <row r="492" spans="2:35" ht="14.25">
      <c r="B492" s="81" t="s">
        <v>117</v>
      </c>
      <c r="C492" s="82" t="s">
        <v>118</v>
      </c>
      <c r="D492" s="96">
        <f t="shared" si="49"/>
        <v>4</v>
      </c>
      <c r="E492" s="159">
        <f t="shared" si="50"/>
        <v>2</v>
      </c>
      <c r="F492" s="83"/>
      <c r="G492" s="83"/>
      <c r="H492" s="83"/>
      <c r="I492" s="83"/>
      <c r="J492" s="83"/>
      <c r="K492" s="83"/>
      <c r="L492" s="83"/>
      <c r="M492" s="83">
        <v>2</v>
      </c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>
        <v>2</v>
      </c>
      <c r="Z492" s="83"/>
      <c r="AA492" s="83"/>
      <c r="AB492" s="83"/>
      <c r="AC492" s="83"/>
      <c r="AD492" s="83"/>
      <c r="AE492" s="83"/>
      <c r="AF492" s="83"/>
      <c r="AG492" s="83"/>
      <c r="AH492" s="83"/>
      <c r="AI492" s="83"/>
    </row>
    <row r="493" spans="2:35" ht="14.25">
      <c r="B493" s="81" t="s">
        <v>119</v>
      </c>
      <c r="C493" s="82" t="s">
        <v>120</v>
      </c>
      <c r="D493" s="96">
        <f t="shared" si="49"/>
        <v>0</v>
      </c>
      <c r="E493" s="159">
        <f t="shared" si="50"/>
        <v>0</v>
      </c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83"/>
      <c r="AH493" s="83"/>
      <c r="AI493" s="83"/>
    </row>
    <row r="494" spans="2:35" ht="14.25">
      <c r="B494" s="81" t="s">
        <v>121</v>
      </c>
      <c r="C494" s="82" t="s">
        <v>122</v>
      </c>
      <c r="D494" s="96">
        <f t="shared" si="49"/>
        <v>2</v>
      </c>
      <c r="E494" s="159">
        <f t="shared" si="50"/>
        <v>1</v>
      </c>
      <c r="F494" s="83">
        <v>2</v>
      </c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  <c r="AG494" s="83"/>
      <c r="AH494" s="83"/>
      <c r="AI494" s="83"/>
    </row>
    <row r="495" spans="2:35" ht="14.25">
      <c r="B495" s="81" t="s">
        <v>123</v>
      </c>
      <c r="C495" s="82" t="s">
        <v>124</v>
      </c>
      <c r="D495" s="96">
        <f t="shared" si="49"/>
        <v>4</v>
      </c>
      <c r="E495" s="159">
        <f t="shared" si="50"/>
        <v>1</v>
      </c>
      <c r="F495" s="83"/>
      <c r="G495" s="83"/>
      <c r="H495" s="83"/>
      <c r="I495" s="83"/>
      <c r="J495" s="83"/>
      <c r="K495" s="83"/>
      <c r="L495" s="83"/>
      <c r="M495" s="83">
        <v>4</v>
      </c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/>
      <c r="AC495" s="83"/>
      <c r="AD495" s="83"/>
      <c r="AE495" s="83"/>
      <c r="AF495" s="83"/>
      <c r="AG495" s="83"/>
      <c r="AH495" s="83"/>
      <c r="AI495" s="83"/>
    </row>
    <row r="496" spans="2:35" ht="14.25">
      <c r="B496" s="81" t="s">
        <v>125</v>
      </c>
      <c r="C496" s="82" t="s">
        <v>126</v>
      </c>
      <c r="D496" s="96">
        <f t="shared" si="49"/>
        <v>12</v>
      </c>
      <c r="E496" s="159">
        <f t="shared" si="50"/>
        <v>5</v>
      </c>
      <c r="F496" s="83"/>
      <c r="G496" s="83"/>
      <c r="H496" s="83"/>
      <c r="I496" s="83"/>
      <c r="J496" s="83"/>
      <c r="K496" s="83">
        <v>4</v>
      </c>
      <c r="L496" s="83"/>
      <c r="M496" s="83">
        <v>1</v>
      </c>
      <c r="N496" s="83">
        <v>3</v>
      </c>
      <c r="O496" s="83"/>
      <c r="P496" s="83"/>
      <c r="Q496" s="83"/>
      <c r="R496" s="83">
        <v>1</v>
      </c>
      <c r="S496" s="83"/>
      <c r="T496" s="83"/>
      <c r="U496" s="83"/>
      <c r="V496" s="83"/>
      <c r="W496" s="83"/>
      <c r="X496" s="83"/>
      <c r="Y496" s="83"/>
      <c r="Z496" s="83"/>
      <c r="AA496" s="83"/>
      <c r="AB496" s="83"/>
      <c r="AC496" s="83"/>
      <c r="AD496" s="83"/>
      <c r="AE496" s="83">
        <v>3</v>
      </c>
      <c r="AF496" s="83"/>
      <c r="AG496" s="83"/>
      <c r="AH496" s="83"/>
      <c r="AI496" s="83"/>
    </row>
    <row r="497" spans="2:35" ht="14.25">
      <c r="B497" s="81" t="s">
        <v>127</v>
      </c>
      <c r="C497" s="82" t="s">
        <v>128</v>
      </c>
      <c r="D497" s="96">
        <f t="shared" si="49"/>
        <v>7</v>
      </c>
      <c r="E497" s="159">
        <f t="shared" si="50"/>
        <v>3</v>
      </c>
      <c r="F497" s="83"/>
      <c r="G497" s="83"/>
      <c r="H497" s="83"/>
      <c r="I497" s="83"/>
      <c r="J497" s="83"/>
      <c r="K497" s="83"/>
      <c r="L497" s="83"/>
      <c r="M497" s="83">
        <v>3</v>
      </c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>
        <v>3</v>
      </c>
      <c r="Z497" s="83"/>
      <c r="AA497" s="83"/>
      <c r="AB497" s="83"/>
      <c r="AC497" s="83"/>
      <c r="AD497" s="83"/>
      <c r="AE497" s="83"/>
      <c r="AF497" s="83"/>
      <c r="AG497" s="83"/>
      <c r="AH497" s="83"/>
      <c r="AI497" s="83">
        <v>1</v>
      </c>
    </row>
    <row r="498" spans="2:35" ht="14.25">
      <c r="B498" s="81" t="s">
        <v>129</v>
      </c>
      <c r="C498" s="82" t="s">
        <v>130</v>
      </c>
      <c r="D498" s="96">
        <f t="shared" si="49"/>
        <v>6</v>
      </c>
      <c r="E498" s="159">
        <f t="shared" si="50"/>
        <v>1</v>
      </c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>
        <v>6</v>
      </c>
      <c r="Z498" s="83"/>
      <c r="AA498" s="83"/>
      <c r="AB498" s="83"/>
      <c r="AC498" s="83"/>
      <c r="AD498" s="83"/>
      <c r="AE498" s="83"/>
      <c r="AF498" s="83"/>
      <c r="AG498" s="83"/>
      <c r="AH498" s="83"/>
      <c r="AI498" s="83"/>
    </row>
    <row r="499" spans="2:35" ht="14.25">
      <c r="B499" s="81" t="s">
        <v>131</v>
      </c>
      <c r="C499" s="82" t="s">
        <v>933</v>
      </c>
      <c r="D499" s="96">
        <f t="shared" si="49"/>
        <v>0</v>
      </c>
      <c r="E499" s="159">
        <f t="shared" si="50"/>
        <v>0</v>
      </c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3"/>
      <c r="AC499" s="83"/>
      <c r="AD499" s="83"/>
      <c r="AE499" s="83"/>
      <c r="AF499" s="83"/>
      <c r="AG499" s="83"/>
      <c r="AH499" s="83"/>
      <c r="AI499" s="83"/>
    </row>
    <row r="500" spans="2:35" ht="14.25">
      <c r="B500" s="81" t="s">
        <v>132</v>
      </c>
      <c r="C500" s="82" t="s">
        <v>133</v>
      </c>
      <c r="D500" s="96">
        <f t="shared" si="49"/>
        <v>0</v>
      </c>
      <c r="E500" s="159">
        <f t="shared" si="50"/>
        <v>0</v>
      </c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  <c r="AD500" s="83"/>
      <c r="AE500" s="83"/>
      <c r="AF500" s="83"/>
      <c r="AG500" s="83"/>
      <c r="AH500" s="83"/>
      <c r="AI500" s="83"/>
    </row>
    <row r="501" spans="2:35" ht="14.25">
      <c r="B501" s="81" t="s">
        <v>134</v>
      </c>
      <c r="C501" s="82" t="s">
        <v>934</v>
      </c>
      <c r="D501" s="96">
        <f t="shared" si="49"/>
        <v>5</v>
      </c>
      <c r="E501" s="159">
        <f t="shared" si="50"/>
        <v>3</v>
      </c>
      <c r="F501" s="83"/>
      <c r="G501" s="83"/>
      <c r="H501" s="83"/>
      <c r="I501" s="83"/>
      <c r="J501" s="83"/>
      <c r="K501" s="83"/>
      <c r="L501" s="83"/>
      <c r="M501" s="83">
        <v>2</v>
      </c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>
        <v>1</v>
      </c>
      <c r="Y501" s="83">
        <v>2</v>
      </c>
      <c r="Z501" s="83"/>
      <c r="AA501" s="83"/>
      <c r="AB501" s="83"/>
      <c r="AC501" s="83"/>
      <c r="AD501" s="83"/>
      <c r="AE501" s="83"/>
      <c r="AF501" s="83"/>
      <c r="AG501" s="83"/>
      <c r="AH501" s="83"/>
      <c r="AI501" s="83"/>
    </row>
    <row r="502" spans="2:35" ht="14.25">
      <c r="B502" s="81" t="s">
        <v>135</v>
      </c>
      <c r="C502" s="82" t="s">
        <v>935</v>
      </c>
      <c r="D502" s="96">
        <f t="shared" si="49"/>
        <v>4</v>
      </c>
      <c r="E502" s="159">
        <f t="shared" si="50"/>
        <v>1</v>
      </c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>
        <v>4</v>
      </c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  <c r="AD502" s="83"/>
      <c r="AE502" s="83"/>
      <c r="AF502" s="83"/>
      <c r="AG502" s="83"/>
      <c r="AH502" s="83"/>
      <c r="AI502" s="83"/>
    </row>
    <row r="503" spans="2:35" ht="14.25">
      <c r="B503" s="81" t="s">
        <v>136</v>
      </c>
      <c r="C503" s="82" t="s">
        <v>137</v>
      </c>
      <c r="D503" s="96">
        <f t="shared" si="49"/>
        <v>1</v>
      </c>
      <c r="E503" s="159">
        <f t="shared" si="50"/>
        <v>1</v>
      </c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>
        <v>1</v>
      </c>
      <c r="Z503" s="83"/>
      <c r="AA503" s="83"/>
      <c r="AB503" s="83"/>
      <c r="AC503" s="83"/>
      <c r="AD503" s="83"/>
      <c r="AE503" s="83"/>
      <c r="AF503" s="83"/>
      <c r="AG503" s="83"/>
      <c r="AH503" s="83"/>
      <c r="AI503" s="83"/>
    </row>
    <row r="504" spans="2:35" ht="14.25">
      <c r="B504" s="81" t="s">
        <v>138</v>
      </c>
      <c r="C504" s="82" t="s">
        <v>139</v>
      </c>
      <c r="D504" s="96">
        <f t="shared" si="49"/>
        <v>8</v>
      </c>
      <c r="E504" s="159">
        <f t="shared" si="50"/>
        <v>3</v>
      </c>
      <c r="F504" s="83">
        <v>2</v>
      </c>
      <c r="G504" s="83"/>
      <c r="H504" s="83"/>
      <c r="I504" s="83"/>
      <c r="J504" s="83"/>
      <c r="K504" s="83"/>
      <c r="L504" s="83"/>
      <c r="M504" s="83">
        <v>2</v>
      </c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>
        <v>4</v>
      </c>
      <c r="Y504" s="83"/>
      <c r="Z504" s="83"/>
      <c r="AA504" s="83"/>
      <c r="AB504" s="83"/>
      <c r="AC504" s="83"/>
      <c r="AD504" s="83"/>
      <c r="AE504" s="83"/>
      <c r="AF504" s="83"/>
      <c r="AG504" s="83"/>
      <c r="AH504" s="83"/>
      <c r="AI504" s="83"/>
    </row>
    <row r="505" spans="2:35" ht="14.25">
      <c r="B505" s="81" t="s">
        <v>140</v>
      </c>
      <c r="C505" s="82" t="s">
        <v>141</v>
      </c>
      <c r="D505" s="96">
        <f t="shared" si="49"/>
        <v>0</v>
      </c>
      <c r="E505" s="159">
        <f t="shared" si="50"/>
        <v>0</v>
      </c>
      <c r="F505" s="83"/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/>
      <c r="AB505" s="83"/>
      <c r="AC505" s="83"/>
      <c r="AD505" s="83"/>
      <c r="AE505" s="83"/>
      <c r="AF505" s="83"/>
      <c r="AG505" s="83"/>
      <c r="AH505" s="83"/>
      <c r="AI505" s="83"/>
    </row>
    <row r="506" spans="2:35" ht="14.25">
      <c r="B506" s="81" t="s">
        <v>142</v>
      </c>
      <c r="C506" s="82" t="s">
        <v>143</v>
      </c>
      <c r="D506" s="96">
        <f t="shared" si="49"/>
        <v>16</v>
      </c>
      <c r="E506" s="159">
        <f t="shared" si="50"/>
        <v>3</v>
      </c>
      <c r="F506" s="83"/>
      <c r="G506" s="83"/>
      <c r="H506" s="83"/>
      <c r="I506" s="83"/>
      <c r="J506" s="83"/>
      <c r="K506" s="83"/>
      <c r="L506" s="83"/>
      <c r="M506" s="83">
        <v>4</v>
      </c>
      <c r="N506" s="83"/>
      <c r="O506" s="83"/>
      <c r="P506" s="83"/>
      <c r="Q506" s="83"/>
      <c r="R506" s="83"/>
      <c r="S506" s="83"/>
      <c r="T506" s="83"/>
      <c r="U506" s="83">
        <v>2</v>
      </c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  <c r="AF506" s="83"/>
      <c r="AG506" s="83"/>
      <c r="AH506" s="83"/>
      <c r="AI506" s="83">
        <v>10</v>
      </c>
    </row>
    <row r="507" spans="2:35" ht="14.25">
      <c r="B507" s="81" t="s">
        <v>144</v>
      </c>
      <c r="C507" s="82" t="s">
        <v>992</v>
      </c>
      <c r="D507" s="96">
        <f t="shared" si="49"/>
        <v>10</v>
      </c>
      <c r="E507" s="159">
        <f t="shared" si="50"/>
        <v>2</v>
      </c>
      <c r="F507" s="83"/>
      <c r="G507" s="83"/>
      <c r="H507" s="83"/>
      <c r="I507" s="83"/>
      <c r="J507" s="83"/>
      <c r="K507" s="83"/>
      <c r="L507" s="83"/>
      <c r="M507" s="83">
        <v>2</v>
      </c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3"/>
      <c r="AC507" s="83"/>
      <c r="AD507" s="83"/>
      <c r="AE507" s="83"/>
      <c r="AF507" s="83"/>
      <c r="AG507" s="83"/>
      <c r="AH507" s="83"/>
      <c r="AI507" s="83">
        <v>8</v>
      </c>
    </row>
    <row r="508" spans="2:35" ht="14.25">
      <c r="B508" s="81" t="s">
        <v>145</v>
      </c>
      <c r="C508" s="82" t="s">
        <v>146</v>
      </c>
      <c r="D508" s="96">
        <f t="shared" si="49"/>
        <v>4</v>
      </c>
      <c r="E508" s="159">
        <f t="shared" si="50"/>
        <v>2</v>
      </c>
      <c r="F508" s="83"/>
      <c r="G508" s="83"/>
      <c r="H508" s="83"/>
      <c r="I508" s="83"/>
      <c r="J508" s="83"/>
      <c r="K508" s="83"/>
      <c r="L508" s="83"/>
      <c r="M508" s="83">
        <v>3</v>
      </c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>
        <v>1</v>
      </c>
      <c r="Z508" s="83"/>
      <c r="AA508" s="83"/>
      <c r="AB508" s="83"/>
      <c r="AC508" s="83"/>
      <c r="AD508" s="83"/>
      <c r="AE508" s="83"/>
      <c r="AF508" s="83"/>
      <c r="AG508" s="83"/>
      <c r="AH508" s="83"/>
      <c r="AI508" s="83"/>
    </row>
    <row r="509" spans="2:35" ht="14.25">
      <c r="B509" s="81" t="s">
        <v>147</v>
      </c>
      <c r="C509" s="82" t="s">
        <v>148</v>
      </c>
      <c r="D509" s="96">
        <f t="shared" si="49"/>
        <v>7</v>
      </c>
      <c r="E509" s="159">
        <f t="shared" si="50"/>
        <v>3</v>
      </c>
      <c r="F509" s="83">
        <v>1</v>
      </c>
      <c r="G509" s="83"/>
      <c r="H509" s="83"/>
      <c r="I509" s="83"/>
      <c r="J509" s="83"/>
      <c r="K509" s="83"/>
      <c r="L509" s="83"/>
      <c r="M509" s="83">
        <v>3</v>
      </c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  <c r="AC509" s="83"/>
      <c r="AD509" s="83"/>
      <c r="AE509" s="83"/>
      <c r="AF509" s="83"/>
      <c r="AG509" s="83"/>
      <c r="AH509" s="83"/>
      <c r="AI509" s="83">
        <v>3</v>
      </c>
    </row>
    <row r="510" spans="2:35" ht="14.25">
      <c r="B510" s="81" t="s">
        <v>149</v>
      </c>
      <c r="C510" s="82" t="s">
        <v>936</v>
      </c>
      <c r="D510" s="96">
        <f t="shared" si="49"/>
        <v>4</v>
      </c>
      <c r="E510" s="159">
        <f t="shared" si="50"/>
        <v>3</v>
      </c>
      <c r="F510" s="83"/>
      <c r="G510" s="83"/>
      <c r="H510" s="83"/>
      <c r="I510" s="83">
        <v>1</v>
      </c>
      <c r="J510" s="83"/>
      <c r="K510" s="83"/>
      <c r="L510" s="83"/>
      <c r="M510" s="83"/>
      <c r="N510" s="83">
        <v>1</v>
      </c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/>
      <c r="AC510" s="83"/>
      <c r="AD510" s="83"/>
      <c r="AE510" s="83"/>
      <c r="AF510" s="83"/>
      <c r="AG510" s="83"/>
      <c r="AH510" s="83"/>
      <c r="AI510" s="83">
        <v>2</v>
      </c>
    </row>
    <row r="511" spans="2:35" ht="14.25">
      <c r="B511" s="81" t="s">
        <v>150</v>
      </c>
      <c r="C511" s="82" t="s">
        <v>937</v>
      </c>
      <c r="D511" s="96">
        <f t="shared" si="49"/>
        <v>0</v>
      </c>
      <c r="E511" s="159">
        <f t="shared" si="50"/>
        <v>0</v>
      </c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83"/>
      <c r="AH511" s="83"/>
      <c r="AI511" s="83"/>
    </row>
    <row r="512" spans="2:35" ht="14.25">
      <c r="B512" s="81" t="s">
        <v>151</v>
      </c>
      <c r="C512" s="82" t="s">
        <v>152</v>
      </c>
      <c r="D512" s="96">
        <f t="shared" si="49"/>
        <v>6</v>
      </c>
      <c r="E512" s="159">
        <f t="shared" si="50"/>
        <v>2</v>
      </c>
      <c r="F512" s="83"/>
      <c r="G512" s="83"/>
      <c r="H512" s="83"/>
      <c r="I512" s="83"/>
      <c r="J512" s="83"/>
      <c r="K512" s="83"/>
      <c r="L512" s="83"/>
      <c r="M512" s="83">
        <v>4</v>
      </c>
      <c r="N512" s="83"/>
      <c r="O512" s="83"/>
      <c r="P512" s="83"/>
      <c r="Q512" s="83"/>
      <c r="R512" s="83"/>
      <c r="S512" s="83"/>
      <c r="T512" s="83"/>
      <c r="U512" s="83">
        <v>2</v>
      </c>
      <c r="V512" s="83"/>
      <c r="W512" s="83"/>
      <c r="X512" s="83"/>
      <c r="Y512" s="83"/>
      <c r="Z512" s="83"/>
      <c r="AA512" s="83"/>
      <c r="AB512" s="83"/>
      <c r="AC512" s="83"/>
      <c r="AD512" s="83"/>
      <c r="AE512" s="83"/>
      <c r="AF512" s="83"/>
      <c r="AG512" s="83"/>
      <c r="AH512" s="83"/>
      <c r="AI512" s="83"/>
    </row>
    <row r="513" spans="2:35" ht="14.25">
      <c r="B513" s="81" t="s">
        <v>153</v>
      </c>
      <c r="C513" s="82" t="s">
        <v>154</v>
      </c>
      <c r="D513" s="96">
        <f t="shared" si="49"/>
        <v>0</v>
      </c>
      <c r="E513" s="159">
        <f t="shared" si="50"/>
        <v>0</v>
      </c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/>
      <c r="AD513" s="83"/>
      <c r="AE513" s="83"/>
      <c r="AF513" s="83"/>
      <c r="AG513" s="83"/>
      <c r="AH513" s="83"/>
      <c r="AI513" s="83"/>
    </row>
    <row r="514" spans="2:35" ht="14.25">
      <c r="B514" s="81" t="s">
        <v>155</v>
      </c>
      <c r="C514" s="82" t="s">
        <v>156</v>
      </c>
      <c r="D514" s="96">
        <f t="shared" si="49"/>
        <v>14</v>
      </c>
      <c r="E514" s="159">
        <f t="shared" si="50"/>
        <v>4</v>
      </c>
      <c r="F514" s="83">
        <v>1</v>
      </c>
      <c r="G514" s="83"/>
      <c r="H514" s="83"/>
      <c r="I514" s="83"/>
      <c r="J514" s="83"/>
      <c r="K514" s="83"/>
      <c r="L514" s="83"/>
      <c r="M514" s="83">
        <v>1</v>
      </c>
      <c r="N514" s="83"/>
      <c r="O514" s="83"/>
      <c r="P514" s="83">
        <v>10</v>
      </c>
      <c r="Q514" s="83"/>
      <c r="R514" s="83"/>
      <c r="S514" s="83"/>
      <c r="T514" s="83"/>
      <c r="U514" s="83"/>
      <c r="V514" s="83"/>
      <c r="W514" s="83"/>
      <c r="X514" s="83"/>
      <c r="Y514" s="83">
        <v>2</v>
      </c>
      <c r="Z514" s="83"/>
      <c r="AA514" s="83"/>
      <c r="AB514" s="83"/>
      <c r="AC514" s="83"/>
      <c r="AD514" s="83"/>
      <c r="AE514" s="83"/>
      <c r="AF514" s="83"/>
      <c r="AG514" s="83"/>
      <c r="AH514" s="83"/>
      <c r="AI514" s="83"/>
    </row>
    <row r="515" spans="2:35" ht="14.25">
      <c r="B515" s="81" t="s">
        <v>157</v>
      </c>
      <c r="C515" s="82" t="s">
        <v>938</v>
      </c>
      <c r="D515" s="96">
        <f t="shared" si="49"/>
        <v>2</v>
      </c>
      <c r="E515" s="159">
        <f t="shared" si="50"/>
        <v>1</v>
      </c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  <c r="AG515" s="83"/>
      <c r="AH515" s="83"/>
      <c r="AI515" s="83">
        <v>2</v>
      </c>
    </row>
    <row r="516" spans="2:35" ht="14.25">
      <c r="B516" s="81" t="s">
        <v>158</v>
      </c>
      <c r="C516" s="82" t="s">
        <v>159</v>
      </c>
      <c r="D516" s="96">
        <f t="shared" si="49"/>
        <v>80</v>
      </c>
      <c r="E516" s="159">
        <f t="shared" si="50"/>
        <v>3</v>
      </c>
      <c r="F516" s="83">
        <v>3</v>
      </c>
      <c r="G516" s="83"/>
      <c r="H516" s="83"/>
      <c r="I516" s="83"/>
      <c r="J516" s="83"/>
      <c r="K516" s="83"/>
      <c r="L516" s="83"/>
      <c r="M516" s="83">
        <v>2</v>
      </c>
      <c r="N516" s="83"/>
      <c r="O516" s="83"/>
      <c r="P516" s="83">
        <v>75</v>
      </c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/>
      <c r="AB516" s="83"/>
      <c r="AC516" s="83"/>
      <c r="AD516" s="83"/>
      <c r="AE516" s="83"/>
      <c r="AF516" s="83"/>
      <c r="AG516" s="83"/>
      <c r="AH516" s="83"/>
      <c r="AI516" s="83"/>
    </row>
    <row r="517" spans="2:35" ht="14.25">
      <c r="B517" s="81" t="s">
        <v>160</v>
      </c>
      <c r="C517" s="82" t="s">
        <v>939</v>
      </c>
      <c r="D517" s="96">
        <f t="shared" si="49"/>
        <v>7</v>
      </c>
      <c r="E517" s="159">
        <f t="shared" si="50"/>
        <v>3</v>
      </c>
      <c r="F517" s="83">
        <v>1</v>
      </c>
      <c r="G517" s="83"/>
      <c r="H517" s="83"/>
      <c r="I517" s="83"/>
      <c r="J517" s="83"/>
      <c r="K517" s="83"/>
      <c r="L517" s="83"/>
      <c r="M517" s="83">
        <v>5</v>
      </c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>
        <v>1</v>
      </c>
      <c r="Z517" s="83"/>
      <c r="AA517" s="83"/>
      <c r="AB517" s="83"/>
      <c r="AC517" s="83"/>
      <c r="AD517" s="83"/>
      <c r="AE517" s="83"/>
      <c r="AF517" s="83"/>
      <c r="AG517" s="83"/>
      <c r="AH517" s="83"/>
      <c r="AI517" s="83"/>
    </row>
    <row r="518" spans="2:35" ht="14.25">
      <c r="B518" s="81" t="s">
        <v>161</v>
      </c>
      <c r="C518" s="82" t="s">
        <v>162</v>
      </c>
      <c r="D518" s="96">
        <f t="shared" si="49"/>
        <v>0</v>
      </c>
      <c r="E518" s="159">
        <f t="shared" si="50"/>
        <v>0</v>
      </c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  <c r="AC518" s="83"/>
      <c r="AD518" s="83"/>
      <c r="AE518" s="83"/>
      <c r="AF518" s="83"/>
      <c r="AG518" s="83"/>
      <c r="AH518" s="83"/>
      <c r="AI518" s="83"/>
    </row>
    <row r="519" spans="2:35" ht="14.25">
      <c r="B519" s="81" t="s">
        <v>163</v>
      </c>
      <c r="C519" s="82" t="s">
        <v>940</v>
      </c>
      <c r="D519" s="96">
        <f t="shared" si="49"/>
        <v>11</v>
      </c>
      <c r="E519" s="159">
        <f t="shared" si="50"/>
        <v>3</v>
      </c>
      <c r="F519" s="83">
        <v>1</v>
      </c>
      <c r="G519" s="83"/>
      <c r="H519" s="83"/>
      <c r="I519" s="83"/>
      <c r="J519" s="83"/>
      <c r="K519" s="83"/>
      <c r="L519" s="83"/>
      <c r="M519" s="83">
        <v>3</v>
      </c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>
        <v>7</v>
      </c>
      <c r="Z519" s="83"/>
      <c r="AA519" s="83"/>
      <c r="AB519" s="83"/>
      <c r="AC519" s="83"/>
      <c r="AD519" s="83"/>
      <c r="AE519" s="83"/>
      <c r="AF519" s="83"/>
      <c r="AG519" s="83"/>
      <c r="AH519" s="83"/>
      <c r="AI519" s="83"/>
    </row>
    <row r="520" spans="2:35" ht="14.25">
      <c r="B520" s="81" t="s">
        <v>164</v>
      </c>
      <c r="C520" s="82" t="s">
        <v>165</v>
      </c>
      <c r="D520" s="96">
        <f t="shared" si="49"/>
        <v>17</v>
      </c>
      <c r="E520" s="159">
        <f t="shared" si="50"/>
        <v>7</v>
      </c>
      <c r="F520" s="83">
        <v>3</v>
      </c>
      <c r="G520" s="83"/>
      <c r="H520" s="83"/>
      <c r="I520" s="83"/>
      <c r="J520" s="83"/>
      <c r="K520" s="83">
        <v>1</v>
      </c>
      <c r="L520" s="83"/>
      <c r="M520" s="83">
        <v>7</v>
      </c>
      <c r="N520" s="83"/>
      <c r="O520" s="83"/>
      <c r="P520" s="83">
        <v>2</v>
      </c>
      <c r="Q520" s="83"/>
      <c r="R520" s="83">
        <v>1</v>
      </c>
      <c r="S520" s="83"/>
      <c r="T520" s="83"/>
      <c r="U520" s="83"/>
      <c r="V520" s="83"/>
      <c r="W520" s="83"/>
      <c r="X520" s="83"/>
      <c r="Y520" s="83"/>
      <c r="Z520" s="83"/>
      <c r="AA520" s="83"/>
      <c r="AB520" s="83"/>
      <c r="AC520" s="83"/>
      <c r="AD520" s="83"/>
      <c r="AE520" s="83">
        <v>1</v>
      </c>
      <c r="AF520" s="83"/>
      <c r="AG520" s="83"/>
      <c r="AH520" s="83"/>
      <c r="AI520" s="83">
        <v>2</v>
      </c>
    </row>
    <row r="521" spans="2:35" ht="14.25">
      <c r="B521" s="81" t="s">
        <v>166</v>
      </c>
      <c r="C521" s="82" t="s">
        <v>167</v>
      </c>
      <c r="D521" s="96">
        <f aca="true" t="shared" si="51" ref="D521:D552">SUM(F521:AI521)</f>
        <v>1</v>
      </c>
      <c r="E521" s="159">
        <f aca="true" t="shared" si="52" ref="E521:E552">COUNT(F521:AI521)</f>
        <v>1</v>
      </c>
      <c r="F521" s="83"/>
      <c r="G521" s="83"/>
      <c r="H521" s="83"/>
      <c r="I521" s="83"/>
      <c r="J521" s="83"/>
      <c r="K521" s="83"/>
      <c r="L521" s="83"/>
      <c r="M521" s="83">
        <v>1</v>
      </c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/>
      <c r="AC521" s="83"/>
      <c r="AD521" s="83"/>
      <c r="AE521" s="83"/>
      <c r="AF521" s="83"/>
      <c r="AG521" s="83"/>
      <c r="AH521" s="83"/>
      <c r="AI521" s="83"/>
    </row>
    <row r="522" spans="2:35" ht="14.25">
      <c r="B522" s="81" t="s">
        <v>168</v>
      </c>
      <c r="C522" s="82" t="s">
        <v>169</v>
      </c>
      <c r="D522" s="96">
        <f t="shared" si="51"/>
        <v>0</v>
      </c>
      <c r="E522" s="159">
        <f t="shared" si="52"/>
        <v>0</v>
      </c>
      <c r="F522" s="83"/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/>
      <c r="AC522" s="83"/>
      <c r="AD522" s="83"/>
      <c r="AE522" s="83"/>
      <c r="AF522" s="83"/>
      <c r="AG522" s="83"/>
      <c r="AH522" s="83"/>
      <c r="AI522" s="83"/>
    </row>
    <row r="523" spans="2:35" ht="14.25">
      <c r="B523" s="81" t="s">
        <v>170</v>
      </c>
      <c r="C523" s="82" t="s">
        <v>941</v>
      </c>
      <c r="D523" s="96">
        <f t="shared" si="51"/>
        <v>0</v>
      </c>
      <c r="E523" s="159">
        <f t="shared" si="52"/>
        <v>0</v>
      </c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/>
      <c r="AB523" s="83"/>
      <c r="AC523" s="83"/>
      <c r="AD523" s="83"/>
      <c r="AE523" s="83"/>
      <c r="AF523" s="83"/>
      <c r="AG523" s="83"/>
      <c r="AH523" s="83"/>
      <c r="AI523" s="83"/>
    </row>
    <row r="524" spans="2:35" ht="14.25">
      <c r="B524" s="81" t="s">
        <v>171</v>
      </c>
      <c r="C524" s="82" t="s">
        <v>172</v>
      </c>
      <c r="D524" s="96">
        <f t="shared" si="51"/>
        <v>11</v>
      </c>
      <c r="E524" s="159">
        <f t="shared" si="52"/>
        <v>3</v>
      </c>
      <c r="F524" s="83">
        <v>2</v>
      </c>
      <c r="G524" s="83"/>
      <c r="H524" s="83"/>
      <c r="I524" s="83"/>
      <c r="J524" s="83"/>
      <c r="K524" s="83"/>
      <c r="L524" s="83"/>
      <c r="M524" s="83">
        <v>5</v>
      </c>
      <c r="N524" s="83"/>
      <c r="O524" s="83"/>
      <c r="P524" s="83">
        <v>4</v>
      </c>
      <c r="Q524" s="83"/>
      <c r="R524" s="83"/>
      <c r="S524" s="83"/>
      <c r="T524" s="83"/>
      <c r="U524" s="83"/>
      <c r="V524" s="83"/>
      <c r="W524" s="83"/>
      <c r="X524" s="83"/>
      <c r="Y524" s="83"/>
      <c r="Z524" s="83"/>
      <c r="AA524" s="83"/>
      <c r="AB524" s="83"/>
      <c r="AC524" s="83"/>
      <c r="AD524" s="83"/>
      <c r="AE524" s="83"/>
      <c r="AF524" s="83"/>
      <c r="AG524" s="83"/>
      <c r="AH524" s="83"/>
      <c r="AI524" s="83"/>
    </row>
    <row r="525" spans="2:35" ht="14.25">
      <c r="B525" s="81" t="s">
        <v>173</v>
      </c>
      <c r="C525" s="82" t="s">
        <v>174</v>
      </c>
      <c r="D525" s="96">
        <f t="shared" si="51"/>
        <v>0</v>
      </c>
      <c r="E525" s="159">
        <f t="shared" si="52"/>
        <v>0</v>
      </c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  <c r="AC525" s="83"/>
      <c r="AD525" s="83"/>
      <c r="AE525" s="83"/>
      <c r="AF525" s="83"/>
      <c r="AG525" s="83"/>
      <c r="AH525" s="83"/>
      <c r="AI525" s="83"/>
    </row>
    <row r="526" spans="2:35" ht="14.25">
      <c r="B526" s="81" t="s">
        <v>175</v>
      </c>
      <c r="C526" s="82" t="s">
        <v>176</v>
      </c>
      <c r="D526" s="96">
        <f t="shared" si="51"/>
        <v>1</v>
      </c>
      <c r="E526" s="159">
        <f t="shared" si="52"/>
        <v>1</v>
      </c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>
        <v>1</v>
      </c>
      <c r="Z526" s="83"/>
      <c r="AA526" s="83"/>
      <c r="AB526" s="83"/>
      <c r="AC526" s="83"/>
      <c r="AD526" s="83"/>
      <c r="AE526" s="83"/>
      <c r="AF526" s="83"/>
      <c r="AG526" s="83"/>
      <c r="AH526" s="83"/>
      <c r="AI526" s="83"/>
    </row>
    <row r="527" spans="2:35" ht="14.25">
      <c r="B527" s="81" t="s">
        <v>177</v>
      </c>
      <c r="C527" s="82" t="s">
        <v>178</v>
      </c>
      <c r="D527" s="96">
        <f t="shared" si="51"/>
        <v>5</v>
      </c>
      <c r="E527" s="159">
        <f t="shared" si="52"/>
        <v>2</v>
      </c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>
        <v>1</v>
      </c>
      <c r="Q527" s="83"/>
      <c r="R527" s="83"/>
      <c r="S527" s="83"/>
      <c r="T527" s="83"/>
      <c r="U527" s="83"/>
      <c r="V527" s="83"/>
      <c r="W527" s="83"/>
      <c r="X527" s="83"/>
      <c r="Y527" s="83">
        <v>4</v>
      </c>
      <c r="Z527" s="83"/>
      <c r="AA527" s="83"/>
      <c r="AB527" s="83"/>
      <c r="AC527" s="83"/>
      <c r="AD527" s="83"/>
      <c r="AE527" s="83"/>
      <c r="AF527" s="83"/>
      <c r="AG527" s="83"/>
      <c r="AH527" s="83"/>
      <c r="AI527" s="83"/>
    </row>
    <row r="528" spans="2:35" ht="14.25">
      <c r="B528" s="81" t="s">
        <v>179</v>
      </c>
      <c r="C528" s="82" t="s">
        <v>180</v>
      </c>
      <c r="D528" s="96">
        <f t="shared" si="51"/>
        <v>2</v>
      </c>
      <c r="E528" s="159">
        <f t="shared" si="52"/>
        <v>1</v>
      </c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/>
      <c r="AD528" s="83"/>
      <c r="AE528" s="83"/>
      <c r="AF528" s="83"/>
      <c r="AG528" s="83"/>
      <c r="AH528" s="83"/>
      <c r="AI528" s="83">
        <v>2</v>
      </c>
    </row>
    <row r="529" spans="2:35" ht="14.25">
      <c r="B529" s="81" t="s">
        <v>181</v>
      </c>
      <c r="C529" s="82" t="s">
        <v>182</v>
      </c>
      <c r="D529" s="96">
        <f t="shared" si="51"/>
        <v>2</v>
      </c>
      <c r="E529" s="159">
        <f t="shared" si="52"/>
        <v>1</v>
      </c>
      <c r="F529" s="83"/>
      <c r="G529" s="83"/>
      <c r="H529" s="83"/>
      <c r="I529" s="83"/>
      <c r="J529" s="83"/>
      <c r="K529" s="83"/>
      <c r="L529" s="83"/>
      <c r="M529" s="83">
        <v>2</v>
      </c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  <c r="AC529" s="83"/>
      <c r="AD529" s="83"/>
      <c r="AE529" s="83"/>
      <c r="AF529" s="83"/>
      <c r="AG529" s="83"/>
      <c r="AH529" s="83"/>
      <c r="AI529" s="83"/>
    </row>
    <row r="530" spans="2:35" ht="14.25">
      <c r="B530" s="81" t="s">
        <v>183</v>
      </c>
      <c r="C530" s="82" t="s">
        <v>184</v>
      </c>
      <c r="D530" s="96">
        <f t="shared" si="51"/>
        <v>16</v>
      </c>
      <c r="E530" s="159">
        <f t="shared" si="52"/>
        <v>4</v>
      </c>
      <c r="F530" s="83">
        <v>3</v>
      </c>
      <c r="G530" s="83"/>
      <c r="H530" s="83"/>
      <c r="I530" s="83"/>
      <c r="J530" s="83"/>
      <c r="K530" s="83"/>
      <c r="L530" s="83"/>
      <c r="M530" s="83">
        <v>6</v>
      </c>
      <c r="N530" s="83"/>
      <c r="O530" s="83"/>
      <c r="P530" s="83">
        <v>2</v>
      </c>
      <c r="Q530" s="83"/>
      <c r="R530" s="83"/>
      <c r="S530" s="83"/>
      <c r="T530" s="83"/>
      <c r="U530" s="83"/>
      <c r="V530" s="83"/>
      <c r="W530" s="83"/>
      <c r="X530" s="83"/>
      <c r="Y530" s="83">
        <v>5</v>
      </c>
      <c r="Z530" s="83"/>
      <c r="AA530" s="83"/>
      <c r="AB530" s="83"/>
      <c r="AC530" s="83"/>
      <c r="AD530" s="83"/>
      <c r="AE530" s="83"/>
      <c r="AF530" s="83"/>
      <c r="AG530" s="83"/>
      <c r="AH530" s="83"/>
      <c r="AI530" s="83"/>
    </row>
    <row r="531" spans="2:35" ht="14.25">
      <c r="B531" s="81" t="s">
        <v>185</v>
      </c>
      <c r="C531" s="82" t="s">
        <v>186</v>
      </c>
      <c r="D531" s="96">
        <f t="shared" si="51"/>
        <v>0</v>
      </c>
      <c r="E531" s="159">
        <f t="shared" si="52"/>
        <v>0</v>
      </c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  <c r="AA531" s="83"/>
      <c r="AB531" s="83"/>
      <c r="AC531" s="83"/>
      <c r="AD531" s="83"/>
      <c r="AE531" s="83"/>
      <c r="AF531" s="83"/>
      <c r="AG531" s="83"/>
      <c r="AH531" s="83"/>
      <c r="AI531" s="83"/>
    </row>
    <row r="532" spans="2:35" ht="14.25">
      <c r="B532" s="81" t="s">
        <v>187</v>
      </c>
      <c r="C532" s="82" t="s">
        <v>188</v>
      </c>
      <c r="D532" s="96">
        <f t="shared" si="51"/>
        <v>0</v>
      </c>
      <c r="E532" s="159">
        <f t="shared" si="52"/>
        <v>0</v>
      </c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  <c r="AG532" s="83"/>
      <c r="AH532" s="83"/>
      <c r="AI532" s="83"/>
    </row>
    <row r="533" spans="2:35" ht="14.25">
      <c r="B533" s="81" t="s">
        <v>189</v>
      </c>
      <c r="C533" s="82" t="s">
        <v>190</v>
      </c>
      <c r="D533" s="96">
        <f t="shared" si="51"/>
        <v>6</v>
      </c>
      <c r="E533" s="159">
        <f t="shared" si="52"/>
        <v>2</v>
      </c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>
        <v>3</v>
      </c>
      <c r="V533" s="83"/>
      <c r="W533" s="83"/>
      <c r="X533" s="83"/>
      <c r="Y533" s="83"/>
      <c r="Z533" s="83"/>
      <c r="AA533" s="83"/>
      <c r="AB533" s="83"/>
      <c r="AC533" s="83"/>
      <c r="AD533" s="83"/>
      <c r="AE533" s="83"/>
      <c r="AF533" s="83"/>
      <c r="AG533" s="83"/>
      <c r="AH533" s="83"/>
      <c r="AI533" s="83">
        <v>3</v>
      </c>
    </row>
    <row r="534" spans="2:35" ht="14.25">
      <c r="B534" s="81" t="s">
        <v>191</v>
      </c>
      <c r="C534" s="82" t="s">
        <v>192</v>
      </c>
      <c r="D534" s="96">
        <f t="shared" si="51"/>
        <v>54</v>
      </c>
      <c r="E534" s="159">
        <f t="shared" si="52"/>
        <v>5</v>
      </c>
      <c r="F534" s="83">
        <v>4</v>
      </c>
      <c r="G534" s="83"/>
      <c r="H534" s="83"/>
      <c r="I534" s="83"/>
      <c r="J534" s="83"/>
      <c r="K534" s="83">
        <v>1</v>
      </c>
      <c r="L534" s="83"/>
      <c r="M534" s="83">
        <v>1</v>
      </c>
      <c r="N534" s="83"/>
      <c r="O534" s="83"/>
      <c r="P534" s="83">
        <v>47</v>
      </c>
      <c r="Q534" s="83"/>
      <c r="R534" s="83"/>
      <c r="S534" s="83"/>
      <c r="T534" s="83"/>
      <c r="U534" s="83"/>
      <c r="V534" s="83"/>
      <c r="W534" s="83"/>
      <c r="X534" s="83"/>
      <c r="Y534" s="83"/>
      <c r="Z534" s="83"/>
      <c r="AA534" s="83"/>
      <c r="AB534" s="83"/>
      <c r="AC534" s="83"/>
      <c r="AD534" s="83"/>
      <c r="AE534" s="83"/>
      <c r="AF534" s="83"/>
      <c r="AG534" s="83"/>
      <c r="AH534" s="83"/>
      <c r="AI534" s="83">
        <v>1</v>
      </c>
    </row>
    <row r="535" spans="2:35" ht="14.25">
      <c r="B535" s="81" t="s">
        <v>193</v>
      </c>
      <c r="C535" s="82" t="s">
        <v>194</v>
      </c>
      <c r="D535" s="96">
        <f t="shared" si="51"/>
        <v>26</v>
      </c>
      <c r="E535" s="159">
        <f t="shared" si="52"/>
        <v>5</v>
      </c>
      <c r="F535" s="83">
        <v>5</v>
      </c>
      <c r="G535" s="83"/>
      <c r="H535" s="83"/>
      <c r="I535" s="83"/>
      <c r="J535" s="83"/>
      <c r="K535" s="83">
        <v>3</v>
      </c>
      <c r="L535" s="83"/>
      <c r="M535" s="83">
        <v>15</v>
      </c>
      <c r="N535" s="83"/>
      <c r="O535" s="83"/>
      <c r="P535" s="83">
        <v>2</v>
      </c>
      <c r="Q535" s="83"/>
      <c r="R535" s="83"/>
      <c r="S535" s="83"/>
      <c r="T535" s="83"/>
      <c r="U535" s="83"/>
      <c r="V535" s="83"/>
      <c r="W535" s="83"/>
      <c r="X535" s="83"/>
      <c r="Y535" s="83">
        <v>1</v>
      </c>
      <c r="Z535" s="83"/>
      <c r="AA535" s="83"/>
      <c r="AB535" s="83"/>
      <c r="AC535" s="83"/>
      <c r="AD535" s="83"/>
      <c r="AE535" s="83"/>
      <c r="AF535" s="83"/>
      <c r="AG535" s="83"/>
      <c r="AH535" s="83"/>
      <c r="AI535" s="83"/>
    </row>
    <row r="536" spans="2:35" ht="14.25">
      <c r="B536" s="81" t="s">
        <v>195</v>
      </c>
      <c r="C536" s="82" t="s">
        <v>960</v>
      </c>
      <c r="D536" s="96">
        <f t="shared" si="51"/>
        <v>3</v>
      </c>
      <c r="E536" s="159">
        <f t="shared" si="52"/>
        <v>2</v>
      </c>
      <c r="F536" s="83"/>
      <c r="G536" s="83"/>
      <c r="H536" s="83"/>
      <c r="I536" s="83"/>
      <c r="J536" s="83"/>
      <c r="K536" s="83"/>
      <c r="L536" s="83"/>
      <c r="M536" s="83">
        <v>1</v>
      </c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>
        <v>2</v>
      </c>
      <c r="Z536" s="83"/>
      <c r="AA536" s="83"/>
      <c r="AB536" s="83"/>
      <c r="AC536" s="83"/>
      <c r="AD536" s="83"/>
      <c r="AE536" s="83"/>
      <c r="AF536" s="83"/>
      <c r="AG536" s="83"/>
      <c r="AH536" s="83"/>
      <c r="AI536" s="83"/>
    </row>
    <row r="537" spans="2:35" ht="14.25">
      <c r="B537" s="81" t="s">
        <v>196</v>
      </c>
      <c r="C537" s="82" t="s">
        <v>197</v>
      </c>
      <c r="D537" s="96">
        <f t="shared" si="51"/>
        <v>1</v>
      </c>
      <c r="E537" s="159">
        <f t="shared" si="52"/>
        <v>1</v>
      </c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>
        <v>1</v>
      </c>
      <c r="Y537" s="83"/>
      <c r="Z537" s="83"/>
      <c r="AA537" s="83"/>
      <c r="AB537" s="83"/>
      <c r="AC537" s="83"/>
      <c r="AD537" s="83"/>
      <c r="AE537" s="83"/>
      <c r="AF537" s="83"/>
      <c r="AG537" s="83"/>
      <c r="AH537" s="83"/>
      <c r="AI537" s="83"/>
    </row>
    <row r="538" spans="2:35" ht="14.25">
      <c r="B538" s="81" t="s">
        <v>198</v>
      </c>
      <c r="C538" s="82" t="s">
        <v>199</v>
      </c>
      <c r="D538" s="96">
        <f t="shared" si="51"/>
        <v>2</v>
      </c>
      <c r="E538" s="159">
        <f t="shared" si="52"/>
        <v>1</v>
      </c>
      <c r="F538" s="83"/>
      <c r="G538" s="83"/>
      <c r="H538" s="83"/>
      <c r="I538" s="83"/>
      <c r="J538" s="83"/>
      <c r="K538" s="83"/>
      <c r="L538" s="83"/>
      <c r="M538" s="83">
        <v>2</v>
      </c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  <c r="AD538" s="83"/>
      <c r="AE538" s="83"/>
      <c r="AF538" s="83"/>
      <c r="AG538" s="83"/>
      <c r="AH538" s="83"/>
      <c r="AI538" s="83"/>
    </row>
    <row r="539" spans="2:35" ht="14.25">
      <c r="B539" s="81" t="s">
        <v>200</v>
      </c>
      <c r="C539" s="82" t="s">
        <v>942</v>
      </c>
      <c r="D539" s="96">
        <f t="shared" si="51"/>
        <v>1</v>
      </c>
      <c r="E539" s="159">
        <f t="shared" si="52"/>
        <v>1</v>
      </c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>
        <v>1</v>
      </c>
      <c r="Z539" s="83"/>
      <c r="AA539" s="83"/>
      <c r="AB539" s="83"/>
      <c r="AC539" s="83"/>
      <c r="AD539" s="83"/>
      <c r="AE539" s="83"/>
      <c r="AF539" s="83"/>
      <c r="AG539" s="83"/>
      <c r="AH539" s="83"/>
      <c r="AI539" s="83"/>
    </row>
    <row r="540" spans="2:35" ht="14.25">
      <c r="B540" s="81" t="s">
        <v>201</v>
      </c>
      <c r="C540" s="82" t="s">
        <v>943</v>
      </c>
      <c r="D540" s="96">
        <f t="shared" si="51"/>
        <v>53</v>
      </c>
      <c r="E540" s="159">
        <f t="shared" si="52"/>
        <v>2</v>
      </c>
      <c r="F540" s="83"/>
      <c r="G540" s="83"/>
      <c r="H540" s="83"/>
      <c r="I540" s="83"/>
      <c r="J540" s="83"/>
      <c r="K540" s="83"/>
      <c r="L540" s="83"/>
      <c r="M540" s="83">
        <v>2</v>
      </c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/>
      <c r="AA540" s="83"/>
      <c r="AB540" s="83"/>
      <c r="AC540" s="83"/>
      <c r="AD540" s="83"/>
      <c r="AE540" s="83"/>
      <c r="AF540" s="83"/>
      <c r="AG540" s="83"/>
      <c r="AH540" s="83"/>
      <c r="AI540" s="83">
        <v>51</v>
      </c>
    </row>
    <row r="541" spans="2:35" ht="14.25">
      <c r="B541" s="81" t="s">
        <v>202</v>
      </c>
      <c r="C541" s="82" t="s">
        <v>203</v>
      </c>
      <c r="D541" s="96">
        <f t="shared" si="51"/>
        <v>1</v>
      </c>
      <c r="E541" s="159">
        <f t="shared" si="52"/>
        <v>1</v>
      </c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>
        <v>1</v>
      </c>
      <c r="V541" s="83"/>
      <c r="W541" s="83"/>
      <c r="X541" s="83"/>
      <c r="Y541" s="83"/>
      <c r="Z541" s="83"/>
      <c r="AA541" s="83"/>
      <c r="AB541" s="83"/>
      <c r="AC541" s="83"/>
      <c r="AD541" s="83"/>
      <c r="AE541" s="83"/>
      <c r="AF541" s="83"/>
      <c r="AG541" s="83"/>
      <c r="AH541" s="83"/>
      <c r="AI541" s="83"/>
    </row>
    <row r="542" spans="2:35" ht="14.25">
      <c r="B542" s="81" t="s">
        <v>204</v>
      </c>
      <c r="C542" s="82" t="s">
        <v>205</v>
      </c>
      <c r="D542" s="96">
        <f t="shared" si="51"/>
        <v>0</v>
      </c>
      <c r="E542" s="159">
        <f t="shared" si="52"/>
        <v>0</v>
      </c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/>
      <c r="AC542" s="83"/>
      <c r="AD542" s="83"/>
      <c r="AE542" s="83"/>
      <c r="AF542" s="83"/>
      <c r="AG542" s="83"/>
      <c r="AH542" s="83"/>
      <c r="AI542" s="83"/>
    </row>
    <row r="543" spans="2:35" ht="14.25">
      <c r="B543" s="81" t="s">
        <v>206</v>
      </c>
      <c r="C543" s="82" t="s">
        <v>207</v>
      </c>
      <c r="D543" s="96">
        <f t="shared" si="51"/>
        <v>14</v>
      </c>
      <c r="E543" s="159">
        <f t="shared" si="52"/>
        <v>3</v>
      </c>
      <c r="F543" s="83"/>
      <c r="G543" s="83"/>
      <c r="H543" s="83"/>
      <c r="I543" s="83">
        <v>2</v>
      </c>
      <c r="J543" s="83"/>
      <c r="K543" s="83"/>
      <c r="L543" s="83"/>
      <c r="M543" s="83">
        <v>8</v>
      </c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/>
      <c r="AB543" s="83"/>
      <c r="AC543" s="83"/>
      <c r="AD543" s="83"/>
      <c r="AE543" s="83"/>
      <c r="AF543" s="83"/>
      <c r="AG543" s="83"/>
      <c r="AH543" s="83"/>
      <c r="AI543" s="83">
        <v>4</v>
      </c>
    </row>
    <row r="544" spans="2:35" ht="14.25">
      <c r="B544" s="81" t="s">
        <v>208</v>
      </c>
      <c r="C544" s="82" t="s">
        <v>944</v>
      </c>
      <c r="D544" s="96">
        <f t="shared" si="51"/>
        <v>0</v>
      </c>
      <c r="E544" s="159">
        <f t="shared" si="52"/>
        <v>0</v>
      </c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/>
      <c r="AB544" s="83"/>
      <c r="AC544" s="83"/>
      <c r="AD544" s="83"/>
      <c r="AE544" s="83"/>
      <c r="AF544" s="83"/>
      <c r="AG544" s="83"/>
      <c r="AH544" s="83"/>
      <c r="AI544" s="83"/>
    </row>
    <row r="545" spans="2:35" ht="14.25">
      <c r="B545" s="81" t="s">
        <v>209</v>
      </c>
      <c r="C545" s="82" t="s">
        <v>210</v>
      </c>
      <c r="D545" s="96">
        <f t="shared" si="51"/>
        <v>13</v>
      </c>
      <c r="E545" s="159">
        <f t="shared" si="52"/>
        <v>2</v>
      </c>
      <c r="F545" s="83"/>
      <c r="G545" s="83"/>
      <c r="H545" s="83"/>
      <c r="I545" s="83"/>
      <c r="J545" s="83"/>
      <c r="K545" s="83"/>
      <c r="L545" s="83"/>
      <c r="M545" s="83">
        <v>2</v>
      </c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/>
      <c r="AB545" s="83"/>
      <c r="AC545" s="83"/>
      <c r="AD545" s="83"/>
      <c r="AE545" s="83"/>
      <c r="AF545" s="83"/>
      <c r="AG545" s="83"/>
      <c r="AH545" s="83"/>
      <c r="AI545" s="83">
        <v>11</v>
      </c>
    </row>
    <row r="546" spans="2:35" ht="14.25">
      <c r="B546" s="81" t="s">
        <v>211</v>
      </c>
      <c r="C546" s="82" t="s">
        <v>212</v>
      </c>
      <c r="D546" s="96">
        <f t="shared" si="51"/>
        <v>0</v>
      </c>
      <c r="E546" s="159">
        <f t="shared" si="52"/>
        <v>0</v>
      </c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  <c r="AC546" s="83"/>
      <c r="AD546" s="83"/>
      <c r="AE546" s="83"/>
      <c r="AF546" s="83"/>
      <c r="AG546" s="83"/>
      <c r="AH546" s="83"/>
      <c r="AI546" s="83"/>
    </row>
    <row r="547" spans="2:35" ht="14.25">
      <c r="B547" s="81" t="s">
        <v>213</v>
      </c>
      <c r="C547" s="82" t="s">
        <v>214</v>
      </c>
      <c r="D547" s="96">
        <f t="shared" si="51"/>
        <v>0</v>
      </c>
      <c r="E547" s="159">
        <f t="shared" si="52"/>
        <v>0</v>
      </c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  <c r="AE547" s="83"/>
      <c r="AF547" s="83"/>
      <c r="AG547" s="83"/>
      <c r="AH547" s="83"/>
      <c r="AI547" s="83"/>
    </row>
    <row r="548" spans="2:35" ht="14.25">
      <c r="B548" s="81" t="s">
        <v>215</v>
      </c>
      <c r="C548" s="82" t="s">
        <v>216</v>
      </c>
      <c r="D548" s="96">
        <f t="shared" si="51"/>
        <v>0</v>
      </c>
      <c r="E548" s="159">
        <f t="shared" si="52"/>
        <v>0</v>
      </c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  <c r="AF548" s="83"/>
      <c r="AG548" s="83"/>
      <c r="AH548" s="83"/>
      <c r="AI548" s="83"/>
    </row>
    <row r="549" spans="2:35" ht="14.25">
      <c r="B549" s="81" t="s">
        <v>217</v>
      </c>
      <c r="C549" s="82" t="s">
        <v>218</v>
      </c>
      <c r="D549" s="96">
        <f t="shared" si="51"/>
        <v>0</v>
      </c>
      <c r="E549" s="159">
        <f t="shared" si="52"/>
        <v>0</v>
      </c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  <c r="AE549" s="83"/>
      <c r="AF549" s="83"/>
      <c r="AG549" s="83"/>
      <c r="AH549" s="83"/>
      <c r="AI549" s="83"/>
    </row>
    <row r="550" spans="2:35" ht="14.25">
      <c r="B550" s="81" t="s">
        <v>219</v>
      </c>
      <c r="C550" s="82" t="s">
        <v>220</v>
      </c>
      <c r="D550" s="96">
        <f t="shared" si="51"/>
        <v>0</v>
      </c>
      <c r="E550" s="159">
        <f t="shared" si="52"/>
        <v>0</v>
      </c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  <c r="AF550" s="83"/>
      <c r="AG550" s="83"/>
      <c r="AH550" s="83"/>
      <c r="AI550" s="83"/>
    </row>
    <row r="551" spans="2:35" ht="14.25">
      <c r="B551" s="81" t="s">
        <v>221</v>
      </c>
      <c r="C551" s="82" t="s">
        <v>222</v>
      </c>
      <c r="D551" s="96">
        <f t="shared" si="51"/>
        <v>12</v>
      </c>
      <c r="E551" s="159">
        <f t="shared" si="52"/>
        <v>4</v>
      </c>
      <c r="F551" s="83">
        <v>1</v>
      </c>
      <c r="G551" s="83"/>
      <c r="H551" s="83"/>
      <c r="I551" s="83"/>
      <c r="J551" s="83"/>
      <c r="K551" s="83"/>
      <c r="L551" s="83"/>
      <c r="M551" s="83">
        <v>4</v>
      </c>
      <c r="N551" s="83"/>
      <c r="O551" s="83"/>
      <c r="P551" s="83">
        <v>3</v>
      </c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/>
      <c r="AD551" s="83"/>
      <c r="AE551" s="83"/>
      <c r="AF551" s="83"/>
      <c r="AG551" s="83"/>
      <c r="AH551" s="83"/>
      <c r="AI551" s="83">
        <v>4</v>
      </c>
    </row>
    <row r="552" spans="2:35" ht="14.25">
      <c r="B552" s="81" t="s">
        <v>223</v>
      </c>
      <c r="C552" s="82" t="s">
        <v>224</v>
      </c>
      <c r="D552" s="96">
        <f t="shared" si="51"/>
        <v>40</v>
      </c>
      <c r="E552" s="159">
        <f t="shared" si="52"/>
        <v>6</v>
      </c>
      <c r="F552" s="83">
        <v>2</v>
      </c>
      <c r="G552" s="83"/>
      <c r="H552" s="83"/>
      <c r="I552" s="83"/>
      <c r="J552" s="83"/>
      <c r="K552" s="83"/>
      <c r="L552" s="83"/>
      <c r="M552" s="83">
        <v>12</v>
      </c>
      <c r="N552" s="83">
        <v>7</v>
      </c>
      <c r="O552" s="83"/>
      <c r="P552" s="83">
        <v>4</v>
      </c>
      <c r="Q552" s="83"/>
      <c r="R552" s="83"/>
      <c r="S552" s="83"/>
      <c r="T552" s="83"/>
      <c r="U552" s="83"/>
      <c r="V552" s="83"/>
      <c r="W552" s="83"/>
      <c r="X552" s="83"/>
      <c r="Y552" s="83">
        <v>13</v>
      </c>
      <c r="Z552" s="83"/>
      <c r="AA552" s="83"/>
      <c r="AB552" s="83"/>
      <c r="AC552" s="83"/>
      <c r="AD552" s="83"/>
      <c r="AE552" s="83"/>
      <c r="AF552" s="83"/>
      <c r="AG552" s="83"/>
      <c r="AH552" s="83"/>
      <c r="AI552" s="83">
        <v>2</v>
      </c>
    </row>
    <row r="553" spans="2:35" ht="14.25">
      <c r="B553" s="81" t="s">
        <v>225</v>
      </c>
      <c r="C553" s="82" t="s">
        <v>226</v>
      </c>
      <c r="D553" s="96">
        <f aca="true" t="shared" si="53" ref="D553:D567">SUM(F553:AI553)</f>
        <v>4</v>
      </c>
      <c r="E553" s="159">
        <f aca="true" t="shared" si="54" ref="E553:E567">COUNT(F553:AI553)</f>
        <v>2</v>
      </c>
      <c r="F553" s="83"/>
      <c r="G553" s="83"/>
      <c r="H553" s="83"/>
      <c r="I553" s="83">
        <v>2</v>
      </c>
      <c r="J553" s="83"/>
      <c r="K553" s="83"/>
      <c r="L553" s="83"/>
      <c r="M553" s="83">
        <v>2</v>
      </c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  <c r="AC553" s="83"/>
      <c r="AD553" s="83"/>
      <c r="AE553" s="83"/>
      <c r="AF553" s="83"/>
      <c r="AG553" s="83"/>
      <c r="AH553" s="83"/>
      <c r="AI553" s="83"/>
    </row>
    <row r="554" spans="2:35" ht="14.25">
      <c r="B554" s="81" t="s">
        <v>227</v>
      </c>
      <c r="C554" s="82" t="s">
        <v>228</v>
      </c>
      <c r="D554" s="96">
        <f t="shared" si="53"/>
        <v>3</v>
      </c>
      <c r="E554" s="159">
        <f t="shared" si="54"/>
        <v>1</v>
      </c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83"/>
      <c r="AD554" s="83"/>
      <c r="AE554" s="83"/>
      <c r="AF554" s="83"/>
      <c r="AG554" s="83"/>
      <c r="AH554" s="83"/>
      <c r="AI554" s="83">
        <v>3</v>
      </c>
    </row>
    <row r="555" spans="2:35" ht="14.25">
      <c r="B555" s="81" t="s">
        <v>229</v>
      </c>
      <c r="C555" s="82" t="s">
        <v>945</v>
      </c>
      <c r="D555" s="96">
        <f t="shared" si="53"/>
        <v>0</v>
      </c>
      <c r="E555" s="159">
        <f t="shared" si="54"/>
        <v>0</v>
      </c>
      <c r="F555" s="83"/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3"/>
      <c r="AA555" s="83"/>
      <c r="AB555" s="83"/>
      <c r="AC555" s="83"/>
      <c r="AD555" s="83"/>
      <c r="AE555" s="83"/>
      <c r="AF555" s="83"/>
      <c r="AG555" s="83"/>
      <c r="AH555" s="83"/>
      <c r="AI555" s="83"/>
    </row>
    <row r="556" spans="2:35" ht="14.25">
      <c r="B556" s="81" t="s">
        <v>230</v>
      </c>
      <c r="C556" s="82" t="s">
        <v>231</v>
      </c>
      <c r="D556" s="96">
        <f t="shared" si="53"/>
        <v>2</v>
      </c>
      <c r="E556" s="159">
        <f t="shared" si="54"/>
        <v>2</v>
      </c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>
        <v>1</v>
      </c>
      <c r="Q556" s="83"/>
      <c r="R556" s="83"/>
      <c r="S556" s="83"/>
      <c r="T556" s="83"/>
      <c r="U556" s="83"/>
      <c r="V556" s="83"/>
      <c r="W556" s="83"/>
      <c r="X556" s="83"/>
      <c r="Y556" s="83"/>
      <c r="Z556" s="83"/>
      <c r="AA556" s="83"/>
      <c r="AB556" s="83"/>
      <c r="AC556" s="83"/>
      <c r="AD556" s="83"/>
      <c r="AE556" s="83"/>
      <c r="AF556" s="83"/>
      <c r="AG556" s="83"/>
      <c r="AH556" s="83"/>
      <c r="AI556" s="83">
        <v>1</v>
      </c>
    </row>
    <row r="557" spans="2:35" ht="15" thickBot="1">
      <c r="B557" s="81" t="s">
        <v>232</v>
      </c>
      <c r="C557" s="82" t="s">
        <v>233</v>
      </c>
      <c r="D557" s="96">
        <f t="shared" si="53"/>
        <v>0</v>
      </c>
      <c r="E557" s="159">
        <f t="shared" si="54"/>
        <v>0</v>
      </c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  <c r="AA557" s="83"/>
      <c r="AB557" s="83"/>
      <c r="AC557" s="83"/>
      <c r="AD557" s="83"/>
      <c r="AE557" s="83"/>
      <c r="AF557" s="83"/>
      <c r="AG557" s="83"/>
      <c r="AH557" s="83"/>
      <c r="AI557" s="83"/>
    </row>
    <row r="558" spans="2:35" ht="15" hidden="1" thickBot="1">
      <c r="B558" s="81"/>
      <c r="C558" s="82"/>
      <c r="D558" s="96">
        <f t="shared" si="53"/>
        <v>0</v>
      </c>
      <c r="E558" s="159">
        <f t="shared" si="54"/>
        <v>0</v>
      </c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  <c r="AA558" s="83"/>
      <c r="AB558" s="83"/>
      <c r="AC558" s="83"/>
      <c r="AD558" s="83"/>
      <c r="AE558" s="83"/>
      <c r="AF558" s="83"/>
      <c r="AG558" s="83"/>
      <c r="AH558" s="83"/>
      <c r="AI558" s="83"/>
    </row>
    <row r="559" spans="2:35" ht="15" hidden="1" thickBot="1">
      <c r="B559" s="81"/>
      <c r="C559" s="82"/>
      <c r="D559" s="96">
        <f t="shared" si="53"/>
        <v>0</v>
      </c>
      <c r="E559" s="159">
        <f t="shared" si="54"/>
        <v>0</v>
      </c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  <c r="AF559" s="83"/>
      <c r="AG559" s="83"/>
      <c r="AH559" s="83"/>
      <c r="AI559" s="83"/>
    </row>
    <row r="560" spans="2:35" ht="15" hidden="1" thickBot="1">
      <c r="B560" s="81"/>
      <c r="C560" s="82"/>
      <c r="D560" s="96">
        <f t="shared" si="53"/>
        <v>0</v>
      </c>
      <c r="E560" s="159">
        <f t="shared" si="54"/>
        <v>0</v>
      </c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  <c r="AF560" s="83"/>
      <c r="AG560" s="83"/>
      <c r="AH560" s="83"/>
      <c r="AI560" s="83"/>
    </row>
    <row r="561" spans="2:35" ht="15" hidden="1" thickBot="1">
      <c r="B561" s="81"/>
      <c r="C561" s="82"/>
      <c r="D561" s="96">
        <f t="shared" si="53"/>
        <v>0</v>
      </c>
      <c r="E561" s="159">
        <f t="shared" si="54"/>
        <v>0</v>
      </c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  <c r="AG561" s="83"/>
      <c r="AH561" s="83"/>
      <c r="AI561" s="83"/>
    </row>
    <row r="562" spans="2:35" ht="15" hidden="1" thickBot="1">
      <c r="B562" s="81"/>
      <c r="C562" s="82"/>
      <c r="D562" s="96">
        <f t="shared" si="53"/>
        <v>0</v>
      </c>
      <c r="E562" s="159">
        <f t="shared" si="54"/>
        <v>0</v>
      </c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  <c r="AF562" s="83"/>
      <c r="AG562" s="83"/>
      <c r="AH562" s="83"/>
      <c r="AI562" s="83"/>
    </row>
    <row r="563" spans="2:35" ht="15" hidden="1" thickBot="1">
      <c r="B563" s="81"/>
      <c r="C563" s="82"/>
      <c r="D563" s="96">
        <f t="shared" si="53"/>
        <v>0</v>
      </c>
      <c r="E563" s="159">
        <f t="shared" si="54"/>
        <v>0</v>
      </c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83"/>
      <c r="AH563" s="83"/>
      <c r="AI563" s="83"/>
    </row>
    <row r="564" spans="2:35" ht="15" hidden="1" thickBot="1">
      <c r="B564" s="81"/>
      <c r="C564" s="82"/>
      <c r="D564" s="96">
        <f t="shared" si="53"/>
        <v>0</v>
      </c>
      <c r="E564" s="159">
        <f t="shared" si="54"/>
        <v>0</v>
      </c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3"/>
      <c r="AH564" s="83"/>
      <c r="AI564" s="83"/>
    </row>
    <row r="565" spans="2:35" ht="15" hidden="1" thickBot="1">
      <c r="B565" s="81"/>
      <c r="C565" s="82"/>
      <c r="D565" s="96">
        <f t="shared" si="53"/>
        <v>0</v>
      </c>
      <c r="E565" s="159">
        <f t="shared" si="54"/>
        <v>0</v>
      </c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83"/>
      <c r="AF565" s="83"/>
      <c r="AG565" s="83"/>
      <c r="AH565" s="83"/>
      <c r="AI565" s="83"/>
    </row>
    <row r="566" spans="2:35" ht="15" hidden="1" thickBot="1">
      <c r="B566" s="81"/>
      <c r="C566" s="82"/>
      <c r="D566" s="96">
        <f t="shared" si="53"/>
        <v>0</v>
      </c>
      <c r="E566" s="159">
        <f t="shared" si="54"/>
        <v>0</v>
      </c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83"/>
      <c r="AH566" s="83"/>
      <c r="AI566" s="83"/>
    </row>
    <row r="567" spans="2:35" ht="15" hidden="1" thickBot="1">
      <c r="B567" s="84"/>
      <c r="C567" s="85"/>
      <c r="D567" s="97">
        <f t="shared" si="53"/>
        <v>0</v>
      </c>
      <c r="E567" s="160">
        <f t="shared" si="54"/>
        <v>0</v>
      </c>
      <c r="F567" s="86"/>
      <c r="G567" s="86"/>
      <c r="H567" s="86"/>
      <c r="I567" s="86"/>
      <c r="J567" s="86"/>
      <c r="K567" s="86"/>
      <c r="L567" s="86"/>
      <c r="M567" s="86"/>
      <c r="N567" s="86"/>
      <c r="O567" s="86"/>
      <c r="P567" s="86"/>
      <c r="Q567" s="86"/>
      <c r="R567" s="86"/>
      <c r="S567" s="86"/>
      <c r="T567" s="86"/>
      <c r="U567" s="86"/>
      <c r="V567" s="86"/>
      <c r="W567" s="86"/>
      <c r="X567" s="86"/>
      <c r="Y567" s="86"/>
      <c r="Z567" s="86"/>
      <c r="AA567" s="86"/>
      <c r="AB567" s="86"/>
      <c r="AC567" s="86"/>
      <c r="AD567" s="86"/>
      <c r="AE567" s="86"/>
      <c r="AF567" s="86"/>
      <c r="AG567" s="86"/>
      <c r="AH567" s="86"/>
      <c r="AI567" s="86"/>
    </row>
    <row r="568" spans="2:35" ht="15" thickBot="1">
      <c r="B568" s="58"/>
      <c r="C568" s="1" t="s">
        <v>792</v>
      </c>
      <c r="D568" s="59">
        <f>SUM(D489:D567)</f>
        <v>509</v>
      </c>
      <c r="E568" s="167"/>
      <c r="F568" s="59">
        <f aca="true" t="shared" si="55" ref="F568:AH568">SUM(F489:F567)</f>
        <v>31</v>
      </c>
      <c r="G568" s="59">
        <f t="shared" si="55"/>
        <v>0</v>
      </c>
      <c r="H568" s="59">
        <f t="shared" si="55"/>
        <v>0</v>
      </c>
      <c r="I568" s="59">
        <f t="shared" si="55"/>
        <v>5</v>
      </c>
      <c r="J568" s="59">
        <f t="shared" si="55"/>
        <v>0</v>
      </c>
      <c r="K568" s="59">
        <f t="shared" si="55"/>
        <v>9</v>
      </c>
      <c r="L568" s="59">
        <f t="shared" si="55"/>
        <v>0</v>
      </c>
      <c r="M568" s="59">
        <f t="shared" si="55"/>
        <v>112</v>
      </c>
      <c r="N568" s="59">
        <f t="shared" si="55"/>
        <v>11</v>
      </c>
      <c r="O568" s="59">
        <f t="shared" si="55"/>
        <v>0</v>
      </c>
      <c r="P568" s="59">
        <f t="shared" si="55"/>
        <v>155</v>
      </c>
      <c r="Q568" s="59">
        <f t="shared" si="55"/>
        <v>0</v>
      </c>
      <c r="R568" s="59">
        <f t="shared" si="55"/>
        <v>2</v>
      </c>
      <c r="S568" s="59">
        <f t="shared" si="55"/>
        <v>0</v>
      </c>
      <c r="T568" s="59">
        <f t="shared" si="55"/>
        <v>0</v>
      </c>
      <c r="U568" s="59">
        <f>SUM(U489:U567)</f>
        <v>8</v>
      </c>
      <c r="V568" s="59">
        <f t="shared" si="55"/>
        <v>0</v>
      </c>
      <c r="W568" s="59">
        <f t="shared" si="55"/>
        <v>0</v>
      </c>
      <c r="X568" s="59">
        <f t="shared" si="55"/>
        <v>10</v>
      </c>
      <c r="Y568" s="59">
        <f t="shared" si="55"/>
        <v>52</v>
      </c>
      <c r="Z568" s="59">
        <f t="shared" si="55"/>
        <v>0</v>
      </c>
      <c r="AA568" s="59">
        <f t="shared" si="55"/>
        <v>0</v>
      </c>
      <c r="AB568" s="59">
        <f t="shared" si="55"/>
        <v>0</v>
      </c>
      <c r="AC568" s="59">
        <f t="shared" si="55"/>
        <v>0</v>
      </c>
      <c r="AD568" s="59">
        <f t="shared" si="55"/>
        <v>0</v>
      </c>
      <c r="AE568" s="59">
        <f t="shared" si="55"/>
        <v>4</v>
      </c>
      <c r="AF568" s="59">
        <f t="shared" si="55"/>
        <v>0</v>
      </c>
      <c r="AG568" s="59">
        <f t="shared" si="55"/>
        <v>0</v>
      </c>
      <c r="AH568" s="59">
        <f t="shared" si="55"/>
        <v>0</v>
      </c>
      <c r="AI568" s="59">
        <v>110</v>
      </c>
    </row>
    <row r="569" spans="2:35" ht="15" thickBot="1">
      <c r="B569" s="67" t="s">
        <v>0</v>
      </c>
      <c r="C569" s="68" t="s">
        <v>793</v>
      </c>
      <c r="D569" s="164"/>
      <c r="E569" s="147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3"/>
      <c r="T569" s="63"/>
      <c r="U569" s="63"/>
      <c r="V569" s="63"/>
      <c r="W569" s="63"/>
      <c r="X569" s="63"/>
      <c r="Y569" s="63"/>
      <c r="Z569" s="63"/>
      <c r="AA569" s="63"/>
      <c r="AB569" s="63"/>
      <c r="AC569" s="63"/>
      <c r="AD569" s="63"/>
      <c r="AE569" s="63"/>
      <c r="AF569" s="63"/>
      <c r="AG569" s="63"/>
      <c r="AH569" s="63"/>
      <c r="AI569" s="63"/>
    </row>
    <row r="570" spans="2:35" ht="14.25">
      <c r="B570" s="78" t="s">
        <v>234</v>
      </c>
      <c r="C570" s="79" t="s">
        <v>235</v>
      </c>
      <c r="D570" s="95">
        <f aca="true" t="shared" si="56" ref="D570:D596">SUM(F570:AI570)</f>
        <v>0</v>
      </c>
      <c r="E570" s="158">
        <f aca="true" t="shared" si="57" ref="E570:E596">COUNT(F570:AI570)</f>
        <v>0</v>
      </c>
      <c r="F570" s="80"/>
      <c r="G570" s="80"/>
      <c r="H570" s="80"/>
      <c r="I570" s="80"/>
      <c r="J570" s="80"/>
      <c r="K570" s="80"/>
      <c r="L570" s="80"/>
      <c r="M570" s="80"/>
      <c r="N570" s="80"/>
      <c r="O570" s="80"/>
      <c r="P570" s="80"/>
      <c r="Q570" s="80"/>
      <c r="R570" s="80"/>
      <c r="S570" s="80"/>
      <c r="T570" s="80"/>
      <c r="U570" s="80"/>
      <c r="V570" s="80"/>
      <c r="W570" s="80"/>
      <c r="X570" s="80"/>
      <c r="Y570" s="80"/>
      <c r="Z570" s="80"/>
      <c r="AA570" s="80"/>
      <c r="AB570" s="80"/>
      <c r="AC570" s="80"/>
      <c r="AD570" s="80"/>
      <c r="AE570" s="80"/>
      <c r="AF570" s="80"/>
      <c r="AG570" s="80"/>
      <c r="AH570" s="80"/>
      <c r="AI570" s="80"/>
    </row>
    <row r="571" spans="2:35" ht="14.25">
      <c r="B571" s="81" t="s">
        <v>236</v>
      </c>
      <c r="C571" s="82" t="s">
        <v>237</v>
      </c>
      <c r="D571" s="96">
        <f t="shared" si="56"/>
        <v>2</v>
      </c>
      <c r="E571" s="159">
        <f t="shared" si="57"/>
        <v>1</v>
      </c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>
        <v>2</v>
      </c>
      <c r="V571" s="83"/>
      <c r="W571" s="83"/>
      <c r="X571" s="83"/>
      <c r="Y571" s="83"/>
      <c r="Z571" s="83"/>
      <c r="AA571" s="83"/>
      <c r="AB571" s="83"/>
      <c r="AC571" s="83"/>
      <c r="AD571" s="83"/>
      <c r="AE571" s="83"/>
      <c r="AF571" s="83"/>
      <c r="AG571" s="83"/>
      <c r="AH571" s="83"/>
      <c r="AI571" s="83"/>
    </row>
    <row r="572" spans="2:35" ht="14.25">
      <c r="B572" s="81" t="s">
        <v>238</v>
      </c>
      <c r="C572" s="82" t="s">
        <v>239</v>
      </c>
      <c r="D572" s="96">
        <f t="shared" si="56"/>
        <v>13</v>
      </c>
      <c r="E572" s="159">
        <f t="shared" si="57"/>
        <v>3</v>
      </c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>
        <v>2</v>
      </c>
      <c r="Q572" s="83"/>
      <c r="R572" s="83"/>
      <c r="S572" s="83"/>
      <c r="T572" s="83"/>
      <c r="U572" s="83">
        <v>10</v>
      </c>
      <c r="V572" s="83"/>
      <c r="W572" s="83"/>
      <c r="X572" s="83"/>
      <c r="Y572" s="83"/>
      <c r="Z572" s="83"/>
      <c r="AA572" s="83"/>
      <c r="AB572" s="83"/>
      <c r="AC572" s="83"/>
      <c r="AD572" s="83"/>
      <c r="AE572" s="83"/>
      <c r="AF572" s="83"/>
      <c r="AG572" s="83"/>
      <c r="AH572" s="83"/>
      <c r="AI572" s="83">
        <v>1</v>
      </c>
    </row>
    <row r="573" spans="2:35" ht="14.25">
      <c r="B573" s="81" t="s">
        <v>240</v>
      </c>
      <c r="C573" s="82" t="s">
        <v>946</v>
      </c>
      <c r="D573" s="96">
        <f t="shared" si="56"/>
        <v>4</v>
      </c>
      <c r="E573" s="159">
        <f t="shared" si="57"/>
        <v>2</v>
      </c>
      <c r="F573" s="83"/>
      <c r="G573" s="83"/>
      <c r="H573" s="83"/>
      <c r="I573" s="83"/>
      <c r="J573" s="83"/>
      <c r="K573" s="83"/>
      <c r="L573" s="83"/>
      <c r="M573" s="83">
        <v>1</v>
      </c>
      <c r="N573" s="83"/>
      <c r="O573" s="83"/>
      <c r="P573" s="83"/>
      <c r="Q573" s="83"/>
      <c r="R573" s="83"/>
      <c r="S573" s="83"/>
      <c r="T573" s="83"/>
      <c r="U573" s="83">
        <v>3</v>
      </c>
      <c r="V573" s="83"/>
      <c r="W573" s="83"/>
      <c r="X573" s="83"/>
      <c r="Y573" s="83"/>
      <c r="Z573" s="83"/>
      <c r="AA573" s="83"/>
      <c r="AB573" s="83"/>
      <c r="AC573" s="83"/>
      <c r="AD573" s="83"/>
      <c r="AE573" s="83"/>
      <c r="AF573" s="83"/>
      <c r="AG573" s="83"/>
      <c r="AH573" s="83"/>
      <c r="AI573" s="83"/>
    </row>
    <row r="574" spans="2:35" ht="14.25">
      <c r="B574" s="81" t="s">
        <v>241</v>
      </c>
      <c r="C574" s="82" t="s">
        <v>242</v>
      </c>
      <c r="D574" s="96">
        <f t="shared" si="56"/>
        <v>53</v>
      </c>
      <c r="E574" s="159">
        <f t="shared" si="57"/>
        <v>2</v>
      </c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>
        <v>49</v>
      </c>
      <c r="V574" s="83"/>
      <c r="W574" s="83"/>
      <c r="X574" s="83"/>
      <c r="Y574" s="83"/>
      <c r="Z574" s="83"/>
      <c r="AA574" s="83"/>
      <c r="AB574" s="83"/>
      <c r="AC574" s="83"/>
      <c r="AD574" s="83"/>
      <c r="AE574" s="83"/>
      <c r="AF574" s="83"/>
      <c r="AG574" s="83"/>
      <c r="AH574" s="83"/>
      <c r="AI574" s="83">
        <v>4</v>
      </c>
    </row>
    <row r="575" spans="2:35" ht="14.25">
      <c r="B575" s="81" t="s">
        <v>243</v>
      </c>
      <c r="C575" s="82" t="s">
        <v>244</v>
      </c>
      <c r="D575" s="96">
        <f t="shared" si="56"/>
        <v>2</v>
      </c>
      <c r="E575" s="159">
        <f t="shared" si="57"/>
        <v>1</v>
      </c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>
        <v>2</v>
      </c>
      <c r="V575" s="83"/>
      <c r="W575" s="83"/>
      <c r="X575" s="83"/>
      <c r="Y575" s="83"/>
      <c r="Z575" s="83"/>
      <c r="AA575" s="83"/>
      <c r="AB575" s="83"/>
      <c r="AC575" s="83"/>
      <c r="AD575" s="83"/>
      <c r="AE575" s="83"/>
      <c r="AF575" s="83"/>
      <c r="AG575" s="83"/>
      <c r="AH575" s="83"/>
      <c r="AI575" s="83"/>
    </row>
    <row r="576" spans="2:35" ht="14.25">
      <c r="B576" s="81" t="s">
        <v>245</v>
      </c>
      <c r="C576" s="82" t="s">
        <v>947</v>
      </c>
      <c r="D576" s="96">
        <f t="shared" si="56"/>
        <v>0</v>
      </c>
      <c r="E576" s="159">
        <f t="shared" si="57"/>
        <v>0</v>
      </c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  <c r="AF576" s="83"/>
      <c r="AG576" s="83"/>
      <c r="AH576" s="83"/>
      <c r="AI576" s="83"/>
    </row>
    <row r="577" spans="2:35" ht="14.25">
      <c r="B577" s="81" t="s">
        <v>246</v>
      </c>
      <c r="C577" s="82" t="s">
        <v>948</v>
      </c>
      <c r="D577" s="96">
        <f t="shared" si="56"/>
        <v>0</v>
      </c>
      <c r="E577" s="159">
        <f t="shared" si="57"/>
        <v>0</v>
      </c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/>
      <c r="AD577" s="83"/>
      <c r="AE577" s="83"/>
      <c r="AF577" s="83"/>
      <c r="AG577" s="83"/>
      <c r="AH577" s="83"/>
      <c r="AI577" s="83"/>
    </row>
    <row r="578" spans="2:35" ht="14.25">
      <c r="B578" s="81" t="s">
        <v>247</v>
      </c>
      <c r="C578" s="82" t="s">
        <v>248</v>
      </c>
      <c r="D578" s="96">
        <f t="shared" si="56"/>
        <v>10</v>
      </c>
      <c r="E578" s="159">
        <f t="shared" si="57"/>
        <v>2</v>
      </c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>
        <v>4</v>
      </c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  <c r="AG578" s="83"/>
      <c r="AH578" s="83"/>
      <c r="AI578" s="83">
        <v>6</v>
      </c>
    </row>
    <row r="579" spans="2:35" ht="14.25">
      <c r="B579" s="81" t="s">
        <v>249</v>
      </c>
      <c r="C579" s="82" t="s">
        <v>250</v>
      </c>
      <c r="D579" s="96">
        <f t="shared" si="56"/>
        <v>1</v>
      </c>
      <c r="E579" s="159">
        <f t="shared" si="57"/>
        <v>1</v>
      </c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>
        <v>1</v>
      </c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  <c r="AG579" s="83"/>
      <c r="AH579" s="83"/>
      <c r="AI579" s="83"/>
    </row>
    <row r="580" spans="2:35" ht="14.25">
      <c r="B580" s="81" t="s">
        <v>251</v>
      </c>
      <c r="C580" s="82" t="s">
        <v>949</v>
      </c>
      <c r="D580" s="96">
        <f t="shared" si="56"/>
        <v>20</v>
      </c>
      <c r="E580" s="159">
        <f t="shared" si="57"/>
        <v>2</v>
      </c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>
        <v>19</v>
      </c>
      <c r="V580" s="83"/>
      <c r="W580" s="83"/>
      <c r="X580" s="83"/>
      <c r="Y580" s="83"/>
      <c r="Z580" s="83"/>
      <c r="AA580" s="83"/>
      <c r="AB580" s="83"/>
      <c r="AC580" s="83">
        <v>1</v>
      </c>
      <c r="AD580" s="83"/>
      <c r="AE580" s="83"/>
      <c r="AF580" s="83"/>
      <c r="AG580" s="83"/>
      <c r="AH580" s="83"/>
      <c r="AI580" s="83"/>
    </row>
    <row r="581" spans="2:35" ht="14.25">
      <c r="B581" s="81" t="s">
        <v>252</v>
      </c>
      <c r="C581" s="82" t="s">
        <v>253</v>
      </c>
      <c r="D581" s="96">
        <f t="shared" si="56"/>
        <v>4</v>
      </c>
      <c r="E581" s="159">
        <f t="shared" si="57"/>
        <v>1</v>
      </c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>
        <v>4</v>
      </c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83"/>
      <c r="AH581" s="83"/>
      <c r="AI581" s="83"/>
    </row>
    <row r="582" spans="2:35" ht="14.25">
      <c r="B582" s="81" t="s">
        <v>254</v>
      </c>
      <c r="C582" s="82" t="s">
        <v>255</v>
      </c>
      <c r="D582" s="96">
        <f t="shared" si="56"/>
        <v>56</v>
      </c>
      <c r="E582" s="159">
        <f t="shared" si="57"/>
        <v>2</v>
      </c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>
        <v>53</v>
      </c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/>
      <c r="AD582" s="83"/>
      <c r="AE582" s="83"/>
      <c r="AF582" s="83"/>
      <c r="AG582" s="83"/>
      <c r="AH582" s="83"/>
      <c r="AI582" s="83">
        <v>3</v>
      </c>
    </row>
    <row r="583" spans="2:35" ht="14.25">
      <c r="B583" s="81" t="s">
        <v>256</v>
      </c>
      <c r="C583" s="82" t="s">
        <v>257</v>
      </c>
      <c r="D583" s="96">
        <f t="shared" si="56"/>
        <v>0</v>
      </c>
      <c r="E583" s="159">
        <f t="shared" si="57"/>
        <v>0</v>
      </c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  <c r="AC583" s="83"/>
      <c r="AD583" s="83"/>
      <c r="AE583" s="83"/>
      <c r="AF583" s="83"/>
      <c r="AG583" s="83"/>
      <c r="AH583" s="83"/>
      <c r="AI583" s="83"/>
    </row>
    <row r="584" spans="2:35" ht="14.25">
      <c r="B584" s="81" t="s">
        <v>258</v>
      </c>
      <c r="C584" s="82" t="s">
        <v>259</v>
      </c>
      <c r="D584" s="96">
        <f t="shared" si="56"/>
        <v>0</v>
      </c>
      <c r="E584" s="159">
        <f t="shared" si="57"/>
        <v>0</v>
      </c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  <c r="AA584" s="83"/>
      <c r="AB584" s="83"/>
      <c r="AC584" s="83"/>
      <c r="AD584" s="83"/>
      <c r="AE584" s="83"/>
      <c r="AF584" s="83"/>
      <c r="AG584" s="83"/>
      <c r="AH584" s="83"/>
      <c r="AI584" s="83"/>
    </row>
    <row r="585" spans="2:35" ht="14.25">
      <c r="B585" s="81" t="s">
        <v>260</v>
      </c>
      <c r="C585" s="82" t="s">
        <v>261</v>
      </c>
      <c r="D585" s="96">
        <f t="shared" si="56"/>
        <v>13</v>
      </c>
      <c r="E585" s="159">
        <f t="shared" si="57"/>
        <v>2</v>
      </c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>
        <v>2</v>
      </c>
      <c r="V585" s="83"/>
      <c r="W585" s="83"/>
      <c r="X585" s="83"/>
      <c r="Y585" s="83"/>
      <c r="Z585" s="83"/>
      <c r="AA585" s="83"/>
      <c r="AB585" s="83"/>
      <c r="AC585" s="83"/>
      <c r="AD585" s="83"/>
      <c r="AE585" s="83"/>
      <c r="AF585" s="83"/>
      <c r="AG585" s="83"/>
      <c r="AH585" s="83"/>
      <c r="AI585" s="83">
        <v>11</v>
      </c>
    </row>
    <row r="586" spans="2:35" ht="14.25">
      <c r="B586" s="81" t="s">
        <v>262</v>
      </c>
      <c r="C586" s="82" t="s">
        <v>263</v>
      </c>
      <c r="D586" s="96">
        <f t="shared" si="56"/>
        <v>9</v>
      </c>
      <c r="E586" s="159">
        <f t="shared" si="57"/>
        <v>2</v>
      </c>
      <c r="F586" s="83"/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>
        <v>4</v>
      </c>
      <c r="V586" s="83"/>
      <c r="W586" s="83"/>
      <c r="X586" s="83"/>
      <c r="Y586" s="83"/>
      <c r="Z586" s="83"/>
      <c r="AA586" s="83"/>
      <c r="AB586" s="83"/>
      <c r="AC586" s="83"/>
      <c r="AD586" s="83"/>
      <c r="AE586" s="83"/>
      <c r="AF586" s="83"/>
      <c r="AG586" s="83"/>
      <c r="AH586" s="83"/>
      <c r="AI586" s="83">
        <v>5</v>
      </c>
    </row>
    <row r="587" spans="2:35" ht="14.25">
      <c r="B587" s="81" t="s">
        <v>264</v>
      </c>
      <c r="C587" s="82" t="s">
        <v>950</v>
      </c>
      <c r="D587" s="96">
        <f t="shared" si="56"/>
        <v>2</v>
      </c>
      <c r="E587" s="159">
        <f t="shared" si="57"/>
        <v>1</v>
      </c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  <c r="AC587" s="83"/>
      <c r="AD587" s="83"/>
      <c r="AE587" s="83"/>
      <c r="AF587" s="83"/>
      <c r="AG587" s="83"/>
      <c r="AH587" s="83"/>
      <c r="AI587" s="83">
        <v>2</v>
      </c>
    </row>
    <row r="588" spans="2:35" ht="14.25">
      <c r="B588" s="81" t="s">
        <v>265</v>
      </c>
      <c r="C588" s="82" t="s">
        <v>266</v>
      </c>
      <c r="D588" s="96">
        <f t="shared" si="56"/>
        <v>1</v>
      </c>
      <c r="E588" s="159">
        <f t="shared" si="57"/>
        <v>1</v>
      </c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>
        <v>1</v>
      </c>
      <c r="V588" s="83"/>
      <c r="W588" s="83"/>
      <c r="X588" s="83"/>
      <c r="Y588" s="83"/>
      <c r="Z588" s="83"/>
      <c r="AA588" s="83"/>
      <c r="AB588" s="83"/>
      <c r="AC588" s="83"/>
      <c r="AD588" s="83"/>
      <c r="AE588" s="83"/>
      <c r="AF588" s="83"/>
      <c r="AG588" s="83"/>
      <c r="AH588" s="83"/>
      <c r="AI588" s="83"/>
    </row>
    <row r="589" spans="2:35" ht="15" thickBot="1">
      <c r="B589" s="81" t="s">
        <v>985</v>
      </c>
      <c r="C589" s="82" t="s">
        <v>984</v>
      </c>
      <c r="D589" s="96">
        <f t="shared" si="56"/>
        <v>0</v>
      </c>
      <c r="E589" s="159">
        <f t="shared" si="57"/>
        <v>0</v>
      </c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/>
      <c r="AB589" s="83"/>
      <c r="AC589" s="83"/>
      <c r="AD589" s="83"/>
      <c r="AE589" s="83"/>
      <c r="AF589" s="83"/>
      <c r="AG589" s="83"/>
      <c r="AH589" s="83"/>
      <c r="AI589" s="83"/>
    </row>
    <row r="590" spans="2:35" ht="15" hidden="1" thickBot="1">
      <c r="B590" s="81"/>
      <c r="C590" s="82"/>
      <c r="D590" s="96">
        <f t="shared" si="56"/>
        <v>0</v>
      </c>
      <c r="E590" s="159">
        <f t="shared" si="57"/>
        <v>0</v>
      </c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  <c r="AF590" s="83"/>
      <c r="AG590" s="83"/>
      <c r="AH590" s="83"/>
      <c r="AI590" s="83"/>
    </row>
    <row r="591" spans="2:35" ht="15" hidden="1" thickBot="1">
      <c r="B591" s="81"/>
      <c r="C591" s="82"/>
      <c r="D591" s="96">
        <f t="shared" si="56"/>
        <v>0</v>
      </c>
      <c r="E591" s="159">
        <f t="shared" si="57"/>
        <v>0</v>
      </c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  <c r="AC591" s="83"/>
      <c r="AD591" s="83"/>
      <c r="AE591" s="83"/>
      <c r="AF591" s="83"/>
      <c r="AG591" s="83"/>
      <c r="AH591" s="83"/>
      <c r="AI591" s="83"/>
    </row>
    <row r="592" spans="2:35" ht="15" hidden="1" thickBot="1">
      <c r="B592" s="81"/>
      <c r="C592" s="82"/>
      <c r="D592" s="96">
        <f t="shared" si="56"/>
        <v>0</v>
      </c>
      <c r="E592" s="159">
        <f t="shared" si="57"/>
        <v>0</v>
      </c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  <c r="AD592" s="83"/>
      <c r="AE592" s="83"/>
      <c r="AF592" s="83"/>
      <c r="AG592" s="83"/>
      <c r="AH592" s="83"/>
      <c r="AI592" s="83"/>
    </row>
    <row r="593" spans="2:35" ht="15" hidden="1" thickBot="1">
      <c r="B593" s="81"/>
      <c r="C593" s="82"/>
      <c r="D593" s="96">
        <f t="shared" si="56"/>
        <v>0</v>
      </c>
      <c r="E593" s="159">
        <f t="shared" si="57"/>
        <v>0</v>
      </c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83"/>
      <c r="AH593" s="83"/>
      <c r="AI593" s="83"/>
    </row>
    <row r="594" spans="2:35" ht="15" hidden="1" thickBot="1">
      <c r="B594" s="81"/>
      <c r="C594" s="82"/>
      <c r="D594" s="96">
        <f t="shared" si="56"/>
        <v>0</v>
      </c>
      <c r="E594" s="159">
        <f t="shared" si="57"/>
        <v>0</v>
      </c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/>
      <c r="AD594" s="83"/>
      <c r="AE594" s="83"/>
      <c r="AF594" s="83"/>
      <c r="AG594" s="83"/>
      <c r="AH594" s="83"/>
      <c r="AI594" s="83"/>
    </row>
    <row r="595" spans="2:35" ht="15" hidden="1" thickBot="1">
      <c r="B595" s="81"/>
      <c r="C595" s="82"/>
      <c r="D595" s="96">
        <f t="shared" si="56"/>
        <v>0</v>
      </c>
      <c r="E595" s="159">
        <f t="shared" si="57"/>
        <v>0</v>
      </c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/>
      <c r="AE595" s="83"/>
      <c r="AF595" s="83"/>
      <c r="AG595" s="83"/>
      <c r="AH595" s="83"/>
      <c r="AI595" s="83"/>
    </row>
    <row r="596" spans="2:35" ht="15" hidden="1" thickBot="1">
      <c r="B596" s="84"/>
      <c r="C596" s="85"/>
      <c r="D596" s="97">
        <f t="shared" si="56"/>
        <v>0</v>
      </c>
      <c r="E596" s="160">
        <f t="shared" si="57"/>
        <v>0</v>
      </c>
      <c r="F596" s="86"/>
      <c r="G596" s="86"/>
      <c r="H596" s="86"/>
      <c r="I596" s="86"/>
      <c r="J596" s="86"/>
      <c r="K596" s="86"/>
      <c r="L596" s="86"/>
      <c r="M596" s="86"/>
      <c r="N596" s="86"/>
      <c r="O596" s="86"/>
      <c r="P596" s="86"/>
      <c r="Q596" s="86"/>
      <c r="R596" s="86"/>
      <c r="S596" s="86"/>
      <c r="T596" s="86"/>
      <c r="U596" s="86"/>
      <c r="V596" s="86"/>
      <c r="W596" s="86"/>
      <c r="X596" s="86"/>
      <c r="Y596" s="86"/>
      <c r="Z596" s="86"/>
      <c r="AA596" s="86"/>
      <c r="AB596" s="86"/>
      <c r="AC596" s="86"/>
      <c r="AD596" s="86"/>
      <c r="AE596" s="86"/>
      <c r="AF596" s="86"/>
      <c r="AG596" s="86"/>
      <c r="AH596" s="86"/>
      <c r="AI596" s="86"/>
    </row>
    <row r="597" spans="2:35" ht="15" thickBot="1">
      <c r="B597" s="58"/>
      <c r="C597" s="1" t="s">
        <v>794</v>
      </c>
      <c r="D597" s="59">
        <f>SUM(D570:D596)</f>
        <v>190</v>
      </c>
      <c r="E597" s="167"/>
      <c r="F597" s="59">
        <f>SUM(F570:F596)</f>
        <v>0</v>
      </c>
      <c r="G597" s="59">
        <f aca="true" t="shared" si="58" ref="G597:AH597">SUM(G570:G596)</f>
        <v>0</v>
      </c>
      <c r="H597" s="59">
        <f t="shared" si="58"/>
        <v>0</v>
      </c>
      <c r="I597" s="59">
        <f t="shared" si="58"/>
        <v>0</v>
      </c>
      <c r="J597" s="59">
        <f t="shared" si="58"/>
        <v>0</v>
      </c>
      <c r="K597" s="59">
        <f t="shared" si="58"/>
        <v>0</v>
      </c>
      <c r="L597" s="59">
        <f t="shared" si="58"/>
        <v>0</v>
      </c>
      <c r="M597" s="59">
        <f t="shared" si="58"/>
        <v>1</v>
      </c>
      <c r="N597" s="59">
        <f t="shared" si="58"/>
        <v>0</v>
      </c>
      <c r="O597" s="59">
        <f t="shared" si="58"/>
        <v>0</v>
      </c>
      <c r="P597" s="59">
        <f t="shared" si="58"/>
        <v>55</v>
      </c>
      <c r="Q597" s="59">
        <f t="shared" si="58"/>
        <v>0</v>
      </c>
      <c r="R597" s="59">
        <f t="shared" si="58"/>
        <v>0</v>
      </c>
      <c r="S597" s="59">
        <f t="shared" si="58"/>
        <v>0</v>
      </c>
      <c r="T597" s="59">
        <f t="shared" si="58"/>
        <v>0</v>
      </c>
      <c r="U597" s="59">
        <f>SUM(U570:U596)</f>
        <v>101</v>
      </c>
      <c r="V597" s="59">
        <f t="shared" si="58"/>
        <v>0</v>
      </c>
      <c r="W597" s="59">
        <f t="shared" si="58"/>
        <v>0</v>
      </c>
      <c r="X597" s="59">
        <f t="shared" si="58"/>
        <v>0</v>
      </c>
      <c r="Y597" s="59">
        <f t="shared" si="58"/>
        <v>0</v>
      </c>
      <c r="Z597" s="59">
        <f t="shared" si="58"/>
        <v>0</v>
      </c>
      <c r="AA597" s="59">
        <f t="shared" si="58"/>
        <v>0</v>
      </c>
      <c r="AB597" s="59">
        <f t="shared" si="58"/>
        <v>0</v>
      </c>
      <c r="AC597" s="59">
        <f t="shared" si="58"/>
        <v>1</v>
      </c>
      <c r="AD597" s="59">
        <f t="shared" si="58"/>
        <v>0</v>
      </c>
      <c r="AE597" s="59">
        <f t="shared" si="58"/>
        <v>0</v>
      </c>
      <c r="AF597" s="59">
        <f t="shared" si="58"/>
        <v>0</v>
      </c>
      <c r="AG597" s="59">
        <f t="shared" si="58"/>
        <v>0</v>
      </c>
      <c r="AH597" s="59">
        <f t="shared" si="58"/>
        <v>0</v>
      </c>
      <c r="AI597" s="59">
        <v>32</v>
      </c>
    </row>
    <row r="598" spans="2:35" ht="15" thickBot="1">
      <c r="B598" s="67" t="s">
        <v>0</v>
      </c>
      <c r="C598" s="68" t="s">
        <v>795</v>
      </c>
      <c r="D598" s="164"/>
      <c r="E598" s="147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3"/>
      <c r="T598" s="63"/>
      <c r="U598" s="63"/>
      <c r="V598" s="63"/>
      <c r="W598" s="63"/>
      <c r="X598" s="63"/>
      <c r="Y598" s="63"/>
      <c r="Z598" s="63"/>
      <c r="AA598" s="63"/>
      <c r="AB598" s="63"/>
      <c r="AC598" s="63"/>
      <c r="AD598" s="63"/>
      <c r="AE598" s="63"/>
      <c r="AF598" s="63"/>
      <c r="AG598" s="63"/>
      <c r="AH598" s="63"/>
      <c r="AI598" s="63"/>
    </row>
    <row r="599" spans="2:35" ht="14.25">
      <c r="B599" s="78" t="s">
        <v>267</v>
      </c>
      <c r="C599" s="79" t="s">
        <v>268</v>
      </c>
      <c r="D599" s="95">
        <f aca="true" t="shared" si="59" ref="D599:D636">SUM(F599:AI599)</f>
        <v>0</v>
      </c>
      <c r="E599" s="158">
        <f aca="true" t="shared" si="60" ref="E599:E636">COUNT(F599:AI599)</f>
        <v>0</v>
      </c>
      <c r="F599" s="80"/>
      <c r="G599" s="80"/>
      <c r="H599" s="80"/>
      <c r="I599" s="80"/>
      <c r="J599" s="80"/>
      <c r="K599" s="80"/>
      <c r="L599" s="80"/>
      <c r="M599" s="80"/>
      <c r="N599" s="80"/>
      <c r="O599" s="80"/>
      <c r="P599" s="80"/>
      <c r="Q599" s="80"/>
      <c r="R599" s="80"/>
      <c r="S599" s="80"/>
      <c r="T599" s="80"/>
      <c r="U599" s="80"/>
      <c r="V599" s="80"/>
      <c r="W599" s="80"/>
      <c r="X599" s="80"/>
      <c r="Y599" s="80"/>
      <c r="Z599" s="80"/>
      <c r="AA599" s="80"/>
      <c r="AB599" s="80"/>
      <c r="AC599" s="80"/>
      <c r="AD599" s="80"/>
      <c r="AE599" s="80"/>
      <c r="AF599" s="80"/>
      <c r="AG599" s="80"/>
      <c r="AH599" s="80"/>
      <c r="AI599" s="80"/>
    </row>
    <row r="600" spans="2:35" ht="14.25">
      <c r="B600" s="81" t="s">
        <v>269</v>
      </c>
      <c r="C600" s="82" t="s">
        <v>951</v>
      </c>
      <c r="D600" s="96">
        <f t="shared" si="59"/>
        <v>29</v>
      </c>
      <c r="E600" s="159">
        <f t="shared" si="60"/>
        <v>1</v>
      </c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  <c r="AA600" s="83"/>
      <c r="AB600" s="83"/>
      <c r="AC600" s="83"/>
      <c r="AD600" s="83"/>
      <c r="AE600" s="83"/>
      <c r="AF600" s="83"/>
      <c r="AG600" s="83"/>
      <c r="AH600" s="83"/>
      <c r="AI600" s="83">
        <v>29</v>
      </c>
    </row>
    <row r="601" spans="2:35" ht="14.25">
      <c r="B601" s="81" t="s">
        <v>270</v>
      </c>
      <c r="C601" s="82" t="s">
        <v>271</v>
      </c>
      <c r="D601" s="96">
        <f t="shared" si="59"/>
        <v>3</v>
      </c>
      <c r="E601" s="159">
        <f t="shared" si="60"/>
        <v>1</v>
      </c>
      <c r="F601" s="83"/>
      <c r="G601" s="83"/>
      <c r="H601" s="83"/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  <c r="AA601" s="83"/>
      <c r="AB601" s="83"/>
      <c r="AC601" s="83"/>
      <c r="AD601" s="83"/>
      <c r="AE601" s="83"/>
      <c r="AF601" s="83"/>
      <c r="AG601" s="83"/>
      <c r="AH601" s="83"/>
      <c r="AI601" s="83">
        <v>3</v>
      </c>
    </row>
    <row r="602" spans="2:35" ht="14.25">
      <c r="B602" s="81" t="s">
        <v>272</v>
      </c>
      <c r="C602" s="82" t="s">
        <v>952</v>
      </c>
      <c r="D602" s="96">
        <f t="shared" si="59"/>
        <v>10</v>
      </c>
      <c r="E602" s="159">
        <f t="shared" si="60"/>
        <v>2</v>
      </c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>
        <v>1</v>
      </c>
      <c r="Q602" s="83"/>
      <c r="R602" s="83"/>
      <c r="S602" s="83"/>
      <c r="T602" s="83"/>
      <c r="U602" s="83"/>
      <c r="V602" s="83"/>
      <c r="W602" s="83"/>
      <c r="X602" s="83"/>
      <c r="Y602" s="83"/>
      <c r="Z602" s="83"/>
      <c r="AA602" s="83"/>
      <c r="AB602" s="83"/>
      <c r="AC602" s="83"/>
      <c r="AD602" s="83"/>
      <c r="AE602" s="83"/>
      <c r="AF602" s="83"/>
      <c r="AG602" s="83"/>
      <c r="AH602" s="83"/>
      <c r="AI602" s="83">
        <v>9</v>
      </c>
    </row>
    <row r="603" spans="2:35" ht="14.25">
      <c r="B603" s="81" t="s">
        <v>273</v>
      </c>
      <c r="C603" s="82" t="s">
        <v>274</v>
      </c>
      <c r="D603" s="96">
        <f t="shared" si="59"/>
        <v>3</v>
      </c>
      <c r="E603" s="159">
        <f t="shared" si="60"/>
        <v>2</v>
      </c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>
        <v>2</v>
      </c>
      <c r="V603" s="83"/>
      <c r="W603" s="83"/>
      <c r="X603" s="83"/>
      <c r="Y603" s="83"/>
      <c r="Z603" s="83"/>
      <c r="AA603" s="83"/>
      <c r="AB603" s="83"/>
      <c r="AC603" s="83"/>
      <c r="AD603" s="83"/>
      <c r="AE603" s="83"/>
      <c r="AF603" s="83"/>
      <c r="AG603" s="83"/>
      <c r="AH603" s="83"/>
      <c r="AI603" s="83">
        <v>1</v>
      </c>
    </row>
    <row r="604" spans="2:35" ht="14.25">
      <c r="B604" s="81" t="s">
        <v>275</v>
      </c>
      <c r="C604" s="82" t="s">
        <v>953</v>
      </c>
      <c r="D604" s="96">
        <f t="shared" si="59"/>
        <v>15</v>
      </c>
      <c r="E604" s="159">
        <f t="shared" si="60"/>
        <v>4</v>
      </c>
      <c r="F604" s="83"/>
      <c r="G604" s="83"/>
      <c r="H604" s="83"/>
      <c r="I604" s="83">
        <v>2</v>
      </c>
      <c r="J604" s="83"/>
      <c r="K604" s="83"/>
      <c r="L604" s="83"/>
      <c r="M604" s="83"/>
      <c r="N604" s="83">
        <v>1</v>
      </c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  <c r="Z604" s="83">
        <v>1</v>
      </c>
      <c r="AA604" s="83"/>
      <c r="AB604" s="83"/>
      <c r="AC604" s="83"/>
      <c r="AD604" s="83"/>
      <c r="AE604" s="83"/>
      <c r="AF604" s="83"/>
      <c r="AG604" s="83"/>
      <c r="AH604" s="83"/>
      <c r="AI604" s="83">
        <v>11</v>
      </c>
    </row>
    <row r="605" spans="2:35" ht="14.25">
      <c r="B605" s="81" t="s">
        <v>276</v>
      </c>
      <c r="C605" s="82" t="s">
        <v>277</v>
      </c>
      <c r="D605" s="96">
        <f t="shared" si="59"/>
        <v>13</v>
      </c>
      <c r="E605" s="159">
        <f t="shared" si="60"/>
        <v>1</v>
      </c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3"/>
      <c r="AC605" s="83"/>
      <c r="AD605" s="83"/>
      <c r="AE605" s="83"/>
      <c r="AF605" s="83"/>
      <c r="AG605" s="83"/>
      <c r="AH605" s="83"/>
      <c r="AI605" s="83">
        <v>13</v>
      </c>
    </row>
    <row r="606" spans="2:35" ht="14.25">
      <c r="B606" s="81" t="s">
        <v>278</v>
      </c>
      <c r="C606" s="82" t="s">
        <v>279</v>
      </c>
      <c r="D606" s="96">
        <f t="shared" si="59"/>
        <v>0</v>
      </c>
      <c r="E606" s="159">
        <f t="shared" si="60"/>
        <v>0</v>
      </c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/>
      <c r="AB606" s="83"/>
      <c r="AC606" s="83"/>
      <c r="AD606" s="83"/>
      <c r="AE606" s="83"/>
      <c r="AF606" s="83"/>
      <c r="AG606" s="83"/>
      <c r="AH606" s="83"/>
      <c r="AI606" s="83"/>
    </row>
    <row r="607" spans="2:35" ht="14.25">
      <c r="B607" s="81" t="s">
        <v>280</v>
      </c>
      <c r="C607" s="82" t="s">
        <v>954</v>
      </c>
      <c r="D607" s="96">
        <f t="shared" si="59"/>
        <v>12</v>
      </c>
      <c r="E607" s="159">
        <f t="shared" si="60"/>
        <v>2</v>
      </c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>
        <v>1</v>
      </c>
      <c r="V607" s="83"/>
      <c r="W607" s="83"/>
      <c r="X607" s="83"/>
      <c r="Y607" s="83"/>
      <c r="Z607" s="83"/>
      <c r="AA607" s="83"/>
      <c r="AB607" s="83"/>
      <c r="AC607" s="83"/>
      <c r="AD607" s="83"/>
      <c r="AE607" s="83"/>
      <c r="AF607" s="83"/>
      <c r="AG607" s="83"/>
      <c r="AH607" s="83"/>
      <c r="AI607" s="83">
        <v>11</v>
      </c>
    </row>
    <row r="608" spans="2:35" ht="14.25">
      <c r="B608" s="81" t="s">
        <v>281</v>
      </c>
      <c r="C608" s="82" t="s">
        <v>282</v>
      </c>
      <c r="D608" s="96">
        <f t="shared" si="59"/>
        <v>68</v>
      </c>
      <c r="E608" s="159">
        <f t="shared" si="60"/>
        <v>4</v>
      </c>
      <c r="F608" s="83">
        <v>1</v>
      </c>
      <c r="G608" s="83"/>
      <c r="H608" s="83"/>
      <c r="I608" s="83"/>
      <c r="J608" s="83"/>
      <c r="K608" s="83">
        <v>1</v>
      </c>
      <c r="L608" s="83"/>
      <c r="M608" s="83"/>
      <c r="N608" s="83"/>
      <c r="O608" s="83"/>
      <c r="P608" s="83">
        <v>65</v>
      </c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/>
      <c r="AC608" s="83"/>
      <c r="AD608" s="83"/>
      <c r="AE608" s="83"/>
      <c r="AF608" s="83"/>
      <c r="AG608" s="83"/>
      <c r="AH608" s="83"/>
      <c r="AI608" s="83">
        <v>1</v>
      </c>
    </row>
    <row r="609" spans="2:35" ht="14.25">
      <c r="B609" s="81" t="s">
        <v>283</v>
      </c>
      <c r="C609" s="82" t="s">
        <v>284</v>
      </c>
      <c r="D609" s="96">
        <f t="shared" si="59"/>
        <v>39</v>
      </c>
      <c r="E609" s="159">
        <f t="shared" si="60"/>
        <v>3</v>
      </c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>
        <v>36</v>
      </c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/>
      <c r="AB609" s="83"/>
      <c r="AC609" s="83"/>
      <c r="AD609" s="83">
        <v>1</v>
      </c>
      <c r="AE609" s="83"/>
      <c r="AF609" s="83"/>
      <c r="AG609" s="83"/>
      <c r="AH609" s="83"/>
      <c r="AI609" s="83">
        <v>2</v>
      </c>
    </row>
    <row r="610" spans="2:35" ht="14.25">
      <c r="B610" s="81" t="s">
        <v>285</v>
      </c>
      <c r="C610" s="82" t="s">
        <v>955</v>
      </c>
      <c r="D610" s="96">
        <f t="shared" si="59"/>
        <v>26</v>
      </c>
      <c r="E610" s="159">
        <f t="shared" si="60"/>
        <v>3</v>
      </c>
      <c r="F610" s="83">
        <v>2</v>
      </c>
      <c r="G610" s="83"/>
      <c r="H610" s="83"/>
      <c r="I610" s="83">
        <v>1</v>
      </c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  <c r="AA610" s="83"/>
      <c r="AB610" s="83"/>
      <c r="AC610" s="83"/>
      <c r="AD610" s="83"/>
      <c r="AE610" s="83"/>
      <c r="AF610" s="83"/>
      <c r="AG610" s="83"/>
      <c r="AH610" s="83"/>
      <c r="AI610" s="83">
        <v>23</v>
      </c>
    </row>
    <row r="611" spans="2:35" ht="14.25">
      <c r="B611" s="81" t="s">
        <v>286</v>
      </c>
      <c r="C611" s="82" t="s">
        <v>287</v>
      </c>
      <c r="D611" s="96">
        <f t="shared" si="59"/>
        <v>1</v>
      </c>
      <c r="E611" s="159">
        <f t="shared" si="60"/>
        <v>1</v>
      </c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  <c r="AA611" s="83"/>
      <c r="AB611" s="83"/>
      <c r="AC611" s="83"/>
      <c r="AD611" s="83"/>
      <c r="AE611" s="83"/>
      <c r="AF611" s="83"/>
      <c r="AG611" s="83"/>
      <c r="AH611" s="83"/>
      <c r="AI611" s="83">
        <v>1</v>
      </c>
    </row>
    <row r="612" spans="2:35" ht="14.25">
      <c r="B612" s="81" t="s">
        <v>288</v>
      </c>
      <c r="C612" s="82" t="s">
        <v>956</v>
      </c>
      <c r="D612" s="96">
        <f t="shared" si="59"/>
        <v>58</v>
      </c>
      <c r="E612" s="159">
        <f t="shared" si="60"/>
        <v>2</v>
      </c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>
        <v>48</v>
      </c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/>
      <c r="AD612" s="83"/>
      <c r="AE612" s="83"/>
      <c r="AF612" s="83"/>
      <c r="AG612" s="83"/>
      <c r="AH612" s="83"/>
      <c r="AI612" s="83">
        <v>10</v>
      </c>
    </row>
    <row r="613" spans="2:35" ht="14.25">
      <c r="B613" s="81" t="s">
        <v>289</v>
      </c>
      <c r="C613" s="82" t="s">
        <v>290</v>
      </c>
      <c r="D613" s="96">
        <f t="shared" si="59"/>
        <v>0</v>
      </c>
      <c r="E613" s="159">
        <f t="shared" si="60"/>
        <v>0</v>
      </c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  <c r="AF613" s="83"/>
      <c r="AG613" s="83"/>
      <c r="AH613" s="83"/>
      <c r="AI613" s="83"/>
    </row>
    <row r="614" spans="2:35" ht="14.25">
      <c r="B614" s="81" t="s">
        <v>291</v>
      </c>
      <c r="C614" s="82" t="s">
        <v>292</v>
      </c>
      <c r="D614" s="96">
        <f t="shared" si="59"/>
        <v>24</v>
      </c>
      <c r="E614" s="159">
        <f t="shared" si="60"/>
        <v>1</v>
      </c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  <c r="AA614" s="83"/>
      <c r="AB614" s="83"/>
      <c r="AC614" s="83"/>
      <c r="AD614" s="83"/>
      <c r="AE614" s="83"/>
      <c r="AF614" s="83"/>
      <c r="AG614" s="83"/>
      <c r="AH614" s="83"/>
      <c r="AI614" s="83">
        <v>24</v>
      </c>
    </row>
    <row r="615" spans="2:35" ht="14.25">
      <c r="B615" s="81" t="s">
        <v>293</v>
      </c>
      <c r="C615" s="82" t="s">
        <v>294</v>
      </c>
      <c r="D615" s="96">
        <f t="shared" si="59"/>
        <v>14</v>
      </c>
      <c r="E615" s="159">
        <f t="shared" si="60"/>
        <v>1</v>
      </c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  <c r="AI615" s="83">
        <v>14</v>
      </c>
    </row>
    <row r="616" spans="2:35" ht="14.25">
      <c r="B616" s="81" t="s">
        <v>295</v>
      </c>
      <c r="C616" s="82" t="s">
        <v>957</v>
      </c>
      <c r="D616" s="96">
        <f t="shared" si="59"/>
        <v>4</v>
      </c>
      <c r="E616" s="159">
        <f t="shared" si="60"/>
        <v>1</v>
      </c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/>
      <c r="AD616" s="83"/>
      <c r="AE616" s="83"/>
      <c r="AF616" s="83"/>
      <c r="AG616" s="83"/>
      <c r="AH616" s="83"/>
      <c r="AI616" s="83">
        <v>4</v>
      </c>
    </row>
    <row r="617" spans="2:35" ht="14.25">
      <c r="B617" s="81" t="s">
        <v>296</v>
      </c>
      <c r="C617" s="82" t="s">
        <v>297</v>
      </c>
      <c r="D617" s="96">
        <f t="shared" si="59"/>
        <v>13</v>
      </c>
      <c r="E617" s="159">
        <f t="shared" si="60"/>
        <v>2</v>
      </c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>
        <v>2</v>
      </c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3"/>
      <c r="AD617" s="83"/>
      <c r="AE617" s="83"/>
      <c r="AF617" s="83"/>
      <c r="AG617" s="83"/>
      <c r="AH617" s="83"/>
      <c r="AI617" s="83">
        <v>11</v>
      </c>
    </row>
    <row r="618" spans="2:35" ht="14.25">
      <c r="B618" s="81" t="s">
        <v>298</v>
      </c>
      <c r="C618" s="82" t="s">
        <v>299</v>
      </c>
      <c r="D618" s="96">
        <f t="shared" si="59"/>
        <v>7</v>
      </c>
      <c r="E618" s="159">
        <f t="shared" si="60"/>
        <v>1</v>
      </c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  <c r="AE618" s="83"/>
      <c r="AF618" s="83"/>
      <c r="AG618" s="83"/>
      <c r="AH618" s="83"/>
      <c r="AI618" s="83">
        <v>7</v>
      </c>
    </row>
    <row r="619" spans="2:35" ht="14.25">
      <c r="B619" s="81" t="s">
        <v>300</v>
      </c>
      <c r="C619" s="82" t="s">
        <v>958</v>
      </c>
      <c r="D619" s="96">
        <f t="shared" si="59"/>
        <v>10</v>
      </c>
      <c r="E619" s="159">
        <f t="shared" si="60"/>
        <v>3</v>
      </c>
      <c r="F619" s="83">
        <v>1</v>
      </c>
      <c r="G619" s="83"/>
      <c r="H619" s="83"/>
      <c r="I619" s="83"/>
      <c r="J619" s="83"/>
      <c r="K619" s="83"/>
      <c r="L619" s="83"/>
      <c r="M619" s="83"/>
      <c r="N619" s="83"/>
      <c r="O619" s="83"/>
      <c r="P619" s="83">
        <v>1</v>
      </c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3"/>
      <c r="AD619" s="83"/>
      <c r="AE619" s="83"/>
      <c r="AF619" s="83"/>
      <c r="AG619" s="83"/>
      <c r="AH619" s="83"/>
      <c r="AI619" s="83">
        <v>8</v>
      </c>
    </row>
    <row r="620" spans="2:35" ht="14.25">
      <c r="B620" s="81" t="s">
        <v>301</v>
      </c>
      <c r="C620" s="82" t="s">
        <v>302</v>
      </c>
      <c r="D620" s="96">
        <f t="shared" si="59"/>
        <v>15</v>
      </c>
      <c r="E620" s="159">
        <f t="shared" si="60"/>
        <v>4</v>
      </c>
      <c r="F620" s="83"/>
      <c r="G620" s="83"/>
      <c r="H620" s="83">
        <v>1</v>
      </c>
      <c r="I620" s="83"/>
      <c r="J620" s="83"/>
      <c r="K620" s="83">
        <v>1</v>
      </c>
      <c r="L620" s="83"/>
      <c r="M620" s="83"/>
      <c r="N620" s="83"/>
      <c r="O620" s="83"/>
      <c r="P620" s="83">
        <v>9</v>
      </c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  <c r="AD620" s="83"/>
      <c r="AE620" s="83"/>
      <c r="AF620" s="83"/>
      <c r="AG620" s="83"/>
      <c r="AH620" s="83"/>
      <c r="AI620" s="83">
        <v>4</v>
      </c>
    </row>
    <row r="621" spans="2:35" ht="14.25">
      <c r="B621" s="81" t="s">
        <v>303</v>
      </c>
      <c r="C621" s="82" t="s">
        <v>959</v>
      </c>
      <c r="D621" s="96">
        <f t="shared" si="59"/>
        <v>40</v>
      </c>
      <c r="E621" s="159">
        <f t="shared" si="60"/>
        <v>6</v>
      </c>
      <c r="F621" s="83"/>
      <c r="G621" s="83"/>
      <c r="H621" s="83"/>
      <c r="I621" s="83"/>
      <c r="J621" s="83"/>
      <c r="K621" s="83"/>
      <c r="L621" s="83"/>
      <c r="M621" s="83"/>
      <c r="N621" s="83">
        <v>2</v>
      </c>
      <c r="O621" s="83">
        <v>1</v>
      </c>
      <c r="P621" s="83">
        <v>13</v>
      </c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>
        <v>2</v>
      </c>
      <c r="AC621" s="83"/>
      <c r="AD621" s="83"/>
      <c r="AE621" s="83">
        <v>2</v>
      </c>
      <c r="AF621" s="83"/>
      <c r="AG621" s="83"/>
      <c r="AH621" s="83"/>
      <c r="AI621" s="83">
        <v>20</v>
      </c>
    </row>
    <row r="622" spans="2:35" ht="14.25">
      <c r="B622" s="81" t="s">
        <v>304</v>
      </c>
      <c r="C622" s="82" t="s">
        <v>305</v>
      </c>
      <c r="D622" s="96">
        <f t="shared" si="59"/>
        <v>0</v>
      </c>
      <c r="E622" s="159">
        <f t="shared" si="60"/>
        <v>0</v>
      </c>
      <c r="F622" s="83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  <c r="AA622" s="83"/>
      <c r="AB622" s="83"/>
      <c r="AC622" s="83"/>
      <c r="AD622" s="83"/>
      <c r="AE622" s="83"/>
      <c r="AF622" s="83"/>
      <c r="AG622" s="83"/>
      <c r="AH622" s="83"/>
      <c r="AI622" s="83"/>
    </row>
    <row r="623" spans="2:35" ht="14.25">
      <c r="B623" s="81" t="s">
        <v>306</v>
      </c>
      <c r="C623" s="82" t="s">
        <v>961</v>
      </c>
      <c r="D623" s="96">
        <f t="shared" si="59"/>
        <v>0</v>
      </c>
      <c r="E623" s="159">
        <f t="shared" si="60"/>
        <v>0</v>
      </c>
      <c r="F623" s="83"/>
      <c r="G623" s="83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  <c r="Z623" s="83"/>
      <c r="AA623" s="83"/>
      <c r="AB623" s="83"/>
      <c r="AC623" s="83"/>
      <c r="AD623" s="83"/>
      <c r="AE623" s="83"/>
      <c r="AF623" s="83"/>
      <c r="AG623" s="83"/>
      <c r="AH623" s="83"/>
      <c r="AI623" s="83"/>
    </row>
    <row r="624" spans="2:35" ht="14.25">
      <c r="B624" s="81" t="s">
        <v>307</v>
      </c>
      <c r="C624" s="82" t="s">
        <v>308</v>
      </c>
      <c r="D624" s="96">
        <f t="shared" si="59"/>
        <v>19</v>
      </c>
      <c r="E624" s="159">
        <f t="shared" si="60"/>
        <v>2</v>
      </c>
      <c r="F624" s="83"/>
      <c r="G624" s="83"/>
      <c r="H624" s="83"/>
      <c r="I624" s="83"/>
      <c r="J624" s="83"/>
      <c r="K624" s="83"/>
      <c r="L624" s="83"/>
      <c r="M624" s="83">
        <v>2</v>
      </c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  <c r="Z624" s="83"/>
      <c r="AA624" s="83"/>
      <c r="AB624" s="83"/>
      <c r="AC624" s="83"/>
      <c r="AD624" s="83"/>
      <c r="AE624" s="83"/>
      <c r="AF624" s="83"/>
      <c r="AG624" s="83"/>
      <c r="AH624" s="83"/>
      <c r="AI624" s="83">
        <v>17</v>
      </c>
    </row>
    <row r="625" spans="2:35" ht="14.25">
      <c r="B625" s="81" t="s">
        <v>309</v>
      </c>
      <c r="C625" s="82" t="s">
        <v>310</v>
      </c>
      <c r="D625" s="96">
        <f t="shared" si="59"/>
        <v>1</v>
      </c>
      <c r="E625" s="159">
        <f t="shared" si="60"/>
        <v>1</v>
      </c>
      <c r="F625" s="83"/>
      <c r="G625" s="83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  <c r="AA625" s="83"/>
      <c r="AB625" s="83"/>
      <c r="AC625" s="83"/>
      <c r="AD625" s="83"/>
      <c r="AE625" s="83"/>
      <c r="AF625" s="83"/>
      <c r="AG625" s="83"/>
      <c r="AH625" s="83"/>
      <c r="AI625" s="83">
        <v>1</v>
      </c>
    </row>
    <row r="626" spans="2:35" ht="14.25">
      <c r="B626" s="81" t="s">
        <v>311</v>
      </c>
      <c r="C626" s="82" t="s">
        <v>312</v>
      </c>
      <c r="D626" s="96">
        <f t="shared" si="59"/>
        <v>7</v>
      </c>
      <c r="E626" s="159">
        <f t="shared" si="60"/>
        <v>1</v>
      </c>
      <c r="F626" s="83"/>
      <c r="G626" s="83"/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  <c r="Z626" s="83"/>
      <c r="AA626" s="83"/>
      <c r="AB626" s="83"/>
      <c r="AC626" s="83"/>
      <c r="AD626" s="83"/>
      <c r="AE626" s="83"/>
      <c r="AF626" s="83"/>
      <c r="AG626" s="83"/>
      <c r="AH626" s="83"/>
      <c r="AI626" s="83">
        <v>7</v>
      </c>
    </row>
    <row r="627" spans="2:35" ht="14.25">
      <c r="B627" s="81" t="s">
        <v>313</v>
      </c>
      <c r="C627" s="82" t="s">
        <v>314</v>
      </c>
      <c r="D627" s="96">
        <f t="shared" si="59"/>
        <v>0</v>
      </c>
      <c r="E627" s="159">
        <f t="shared" si="60"/>
        <v>0</v>
      </c>
      <c r="F627" s="83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  <c r="AA627" s="83"/>
      <c r="AB627" s="83"/>
      <c r="AC627" s="83"/>
      <c r="AD627" s="83"/>
      <c r="AE627" s="83"/>
      <c r="AF627" s="83"/>
      <c r="AG627" s="83"/>
      <c r="AH627" s="83"/>
      <c r="AI627" s="83"/>
    </row>
    <row r="628" spans="2:35" ht="15" thickBot="1">
      <c r="B628" s="81" t="s">
        <v>315</v>
      </c>
      <c r="C628" s="82" t="s">
        <v>316</v>
      </c>
      <c r="D628" s="96">
        <f t="shared" si="59"/>
        <v>1</v>
      </c>
      <c r="E628" s="159">
        <f t="shared" si="60"/>
        <v>1</v>
      </c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  <c r="AE628" s="83"/>
      <c r="AF628" s="83"/>
      <c r="AG628" s="83"/>
      <c r="AH628" s="83"/>
      <c r="AI628" s="83">
        <v>1</v>
      </c>
    </row>
    <row r="629" spans="2:35" ht="15" hidden="1" thickBot="1">
      <c r="B629" s="81"/>
      <c r="C629" s="82"/>
      <c r="D629" s="96">
        <f t="shared" si="59"/>
        <v>0</v>
      </c>
      <c r="E629" s="159">
        <f t="shared" si="60"/>
        <v>0</v>
      </c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83"/>
      <c r="AH629" s="83"/>
      <c r="AI629" s="83"/>
    </row>
    <row r="630" spans="2:35" ht="15" hidden="1" thickBot="1">
      <c r="B630" s="81"/>
      <c r="C630" s="82"/>
      <c r="D630" s="96">
        <f t="shared" si="59"/>
        <v>0</v>
      </c>
      <c r="E630" s="159">
        <f t="shared" si="60"/>
        <v>0</v>
      </c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  <c r="AG630" s="83"/>
      <c r="AH630" s="83"/>
      <c r="AI630" s="83"/>
    </row>
    <row r="631" spans="2:35" ht="15" hidden="1" thickBot="1">
      <c r="B631" s="81"/>
      <c r="C631" s="82"/>
      <c r="D631" s="96">
        <f t="shared" si="59"/>
        <v>0</v>
      </c>
      <c r="E631" s="159">
        <f t="shared" si="60"/>
        <v>0</v>
      </c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  <c r="AI631" s="83"/>
    </row>
    <row r="632" spans="2:35" ht="15" hidden="1" thickBot="1">
      <c r="B632" s="81"/>
      <c r="C632" s="82"/>
      <c r="D632" s="96">
        <f t="shared" si="59"/>
        <v>0</v>
      </c>
      <c r="E632" s="159">
        <f t="shared" si="60"/>
        <v>0</v>
      </c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  <c r="AI632" s="83"/>
    </row>
    <row r="633" spans="2:35" ht="15" hidden="1" thickBot="1">
      <c r="B633" s="81"/>
      <c r="C633" s="82"/>
      <c r="D633" s="96">
        <f t="shared" si="59"/>
        <v>0</v>
      </c>
      <c r="E633" s="159">
        <f t="shared" si="60"/>
        <v>0</v>
      </c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/>
      <c r="AH633" s="83"/>
      <c r="AI633" s="83"/>
    </row>
    <row r="634" spans="2:35" ht="15" hidden="1" thickBot="1">
      <c r="B634" s="81"/>
      <c r="C634" s="82"/>
      <c r="D634" s="96">
        <f t="shared" si="59"/>
        <v>0</v>
      </c>
      <c r="E634" s="159">
        <f t="shared" si="60"/>
        <v>0</v>
      </c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  <c r="AG634" s="83"/>
      <c r="AH634" s="83"/>
      <c r="AI634" s="83"/>
    </row>
    <row r="635" spans="2:35" ht="15" hidden="1" thickBot="1">
      <c r="B635" s="81"/>
      <c r="C635" s="82"/>
      <c r="D635" s="96">
        <f t="shared" si="59"/>
        <v>0</v>
      </c>
      <c r="E635" s="159">
        <f t="shared" si="60"/>
        <v>0</v>
      </c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  <c r="AI635" s="83"/>
    </row>
    <row r="636" spans="2:35" ht="15" hidden="1" thickBot="1">
      <c r="B636" s="84"/>
      <c r="C636" s="85"/>
      <c r="D636" s="97">
        <f t="shared" si="59"/>
        <v>0</v>
      </c>
      <c r="E636" s="160">
        <f t="shared" si="60"/>
        <v>0</v>
      </c>
      <c r="F636" s="86"/>
      <c r="G636" s="86"/>
      <c r="H636" s="86"/>
      <c r="I636" s="86"/>
      <c r="J636" s="86"/>
      <c r="K636" s="86"/>
      <c r="L636" s="86"/>
      <c r="M636" s="86"/>
      <c r="N636" s="86"/>
      <c r="O636" s="86"/>
      <c r="P636" s="86"/>
      <c r="Q636" s="86"/>
      <c r="R636" s="86"/>
      <c r="S636" s="86"/>
      <c r="T636" s="86"/>
      <c r="U636" s="86"/>
      <c r="V636" s="86"/>
      <c r="W636" s="86"/>
      <c r="X636" s="86"/>
      <c r="Y636" s="86"/>
      <c r="Z636" s="86"/>
      <c r="AA636" s="86"/>
      <c r="AB636" s="86"/>
      <c r="AC636" s="86"/>
      <c r="AD636" s="86"/>
      <c r="AE636" s="86"/>
      <c r="AF636" s="86"/>
      <c r="AG636" s="86"/>
      <c r="AH636" s="86"/>
      <c r="AI636" s="86"/>
    </row>
    <row r="637" spans="2:35" ht="15" thickBot="1">
      <c r="B637" s="58"/>
      <c r="C637" s="3" t="s">
        <v>796</v>
      </c>
      <c r="D637" s="87">
        <f>SUM(D599:D636)</f>
        <v>432</v>
      </c>
      <c r="E637" s="167"/>
      <c r="F637" s="87">
        <f>SUM(F599:F636)</f>
        <v>4</v>
      </c>
      <c r="G637" s="87">
        <f aca="true" t="shared" si="61" ref="G637:AH637">SUM(G599:G636)</f>
        <v>0</v>
      </c>
      <c r="H637" s="87">
        <f t="shared" si="61"/>
        <v>1</v>
      </c>
      <c r="I637" s="87">
        <f t="shared" si="61"/>
        <v>3</v>
      </c>
      <c r="J637" s="87">
        <f t="shared" si="61"/>
        <v>0</v>
      </c>
      <c r="K637" s="87">
        <f t="shared" si="61"/>
        <v>2</v>
      </c>
      <c r="L637" s="87">
        <f t="shared" si="61"/>
        <v>0</v>
      </c>
      <c r="M637" s="87">
        <f t="shared" si="61"/>
        <v>2</v>
      </c>
      <c r="N637" s="87">
        <f t="shared" si="61"/>
        <v>3</v>
      </c>
      <c r="O637" s="87">
        <f t="shared" si="61"/>
        <v>1</v>
      </c>
      <c r="P637" s="87">
        <f t="shared" si="61"/>
        <v>173</v>
      </c>
      <c r="Q637" s="87">
        <f t="shared" si="61"/>
        <v>0</v>
      </c>
      <c r="R637" s="87">
        <f t="shared" si="61"/>
        <v>2</v>
      </c>
      <c r="S637" s="87">
        <f t="shared" si="61"/>
        <v>0</v>
      </c>
      <c r="T637" s="87">
        <f t="shared" si="61"/>
        <v>0</v>
      </c>
      <c r="U637" s="87">
        <f>SUM(U599:U636)</f>
        <v>3</v>
      </c>
      <c r="V637" s="87">
        <f t="shared" si="61"/>
        <v>0</v>
      </c>
      <c r="W637" s="87">
        <f t="shared" si="61"/>
        <v>0</v>
      </c>
      <c r="X637" s="87">
        <f t="shared" si="61"/>
        <v>0</v>
      </c>
      <c r="Y637" s="87">
        <f t="shared" si="61"/>
        <v>0</v>
      </c>
      <c r="Z637" s="87">
        <f t="shared" si="61"/>
        <v>1</v>
      </c>
      <c r="AA637" s="87">
        <f t="shared" si="61"/>
        <v>0</v>
      </c>
      <c r="AB637" s="87">
        <f t="shared" si="61"/>
        <v>2</v>
      </c>
      <c r="AC637" s="87">
        <f t="shared" si="61"/>
        <v>0</v>
      </c>
      <c r="AD637" s="87">
        <f t="shared" si="61"/>
        <v>1</v>
      </c>
      <c r="AE637" s="87">
        <f t="shared" si="61"/>
        <v>2</v>
      </c>
      <c r="AF637" s="87">
        <f t="shared" si="61"/>
        <v>0</v>
      </c>
      <c r="AG637" s="87">
        <f t="shared" si="61"/>
        <v>0</v>
      </c>
      <c r="AH637" s="87">
        <f t="shared" si="61"/>
        <v>0</v>
      </c>
      <c r="AI637" s="87">
        <v>232</v>
      </c>
    </row>
    <row r="638" spans="1:35" s="114" customFormat="1" ht="16.5" thickBot="1">
      <c r="A638" s="75"/>
      <c r="B638" s="94"/>
      <c r="C638" s="16" t="s">
        <v>797</v>
      </c>
      <c r="D638" s="115">
        <f>D637+D597+D568+D487+D431</f>
        <v>1666</v>
      </c>
      <c r="E638" s="165"/>
      <c r="F638" s="115">
        <f aca="true" t="shared" si="62" ref="F638:AH638">F637+F597+F568+F487+F431</f>
        <v>35</v>
      </c>
      <c r="G638" s="115">
        <f t="shared" si="62"/>
        <v>2</v>
      </c>
      <c r="H638" s="115">
        <f t="shared" si="62"/>
        <v>3</v>
      </c>
      <c r="I638" s="115">
        <f t="shared" si="62"/>
        <v>8</v>
      </c>
      <c r="J638" s="115">
        <f t="shared" si="62"/>
        <v>0</v>
      </c>
      <c r="K638" s="115">
        <f t="shared" si="62"/>
        <v>11</v>
      </c>
      <c r="L638" s="115">
        <f t="shared" si="62"/>
        <v>2</v>
      </c>
      <c r="M638" s="115">
        <f t="shared" si="62"/>
        <v>116</v>
      </c>
      <c r="N638" s="115">
        <f t="shared" si="62"/>
        <v>16</v>
      </c>
      <c r="O638" s="115">
        <f t="shared" si="62"/>
        <v>4</v>
      </c>
      <c r="P638" s="115">
        <f t="shared" si="62"/>
        <v>711</v>
      </c>
      <c r="Q638" s="115">
        <f t="shared" si="62"/>
        <v>0</v>
      </c>
      <c r="R638" s="115">
        <f t="shared" si="62"/>
        <v>17</v>
      </c>
      <c r="S638" s="115">
        <f t="shared" si="62"/>
        <v>5</v>
      </c>
      <c r="T638" s="115">
        <f t="shared" si="62"/>
        <v>0</v>
      </c>
      <c r="U638" s="115">
        <f t="shared" si="62"/>
        <v>115</v>
      </c>
      <c r="V638" s="115">
        <f t="shared" si="62"/>
        <v>0</v>
      </c>
      <c r="W638" s="115">
        <f t="shared" si="62"/>
        <v>0</v>
      </c>
      <c r="X638" s="115">
        <f t="shared" si="62"/>
        <v>10</v>
      </c>
      <c r="Y638" s="115">
        <f t="shared" si="62"/>
        <v>52</v>
      </c>
      <c r="Z638" s="115">
        <f t="shared" si="62"/>
        <v>1</v>
      </c>
      <c r="AA638" s="115">
        <f t="shared" si="62"/>
        <v>0</v>
      </c>
      <c r="AB638" s="115">
        <f t="shared" si="62"/>
        <v>4</v>
      </c>
      <c r="AC638" s="115">
        <f t="shared" si="62"/>
        <v>4</v>
      </c>
      <c r="AD638" s="115">
        <f t="shared" si="62"/>
        <v>10</v>
      </c>
      <c r="AE638" s="115">
        <f t="shared" si="62"/>
        <v>79</v>
      </c>
      <c r="AF638" s="115">
        <f t="shared" si="62"/>
        <v>0</v>
      </c>
      <c r="AG638" s="115">
        <f t="shared" si="62"/>
        <v>0</v>
      </c>
      <c r="AH638" s="115">
        <f t="shared" si="62"/>
        <v>0</v>
      </c>
      <c r="AI638" s="115">
        <v>461</v>
      </c>
    </row>
    <row r="639" spans="2:35" ht="15" thickBot="1">
      <c r="B639" s="75"/>
      <c r="C639" s="51"/>
      <c r="D639" s="155"/>
      <c r="E639" s="147"/>
      <c r="F639" s="75"/>
      <c r="G639" s="75"/>
      <c r="H639" s="75"/>
      <c r="I639" s="75"/>
      <c r="J639" s="75"/>
      <c r="K639" s="75"/>
      <c r="L639" s="75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  <c r="AA639" s="75"/>
      <c r="AB639" s="75"/>
      <c r="AC639" s="75"/>
      <c r="AD639" s="75"/>
      <c r="AE639" s="75"/>
      <c r="AF639" s="75"/>
      <c r="AG639" s="75"/>
      <c r="AH639" s="75"/>
      <c r="AI639" s="75"/>
    </row>
    <row r="640" spans="1:5" s="114" customFormat="1" ht="16.5" thickBot="1">
      <c r="A640" s="75"/>
      <c r="B640" s="94"/>
      <c r="C640" s="16" t="s">
        <v>317</v>
      </c>
      <c r="D640" s="165"/>
      <c r="E640" s="165"/>
    </row>
    <row r="641" spans="2:35" ht="14.25">
      <c r="B641" s="78" t="s">
        <v>317</v>
      </c>
      <c r="C641" s="79" t="s">
        <v>318</v>
      </c>
      <c r="D641" s="95">
        <f aca="true" t="shared" si="63" ref="D641:D655">SUM(F641:AI641)</f>
        <v>0</v>
      </c>
      <c r="E641" s="158">
        <f aca="true" t="shared" si="64" ref="E641:E655">COUNT(F641:AI641)</f>
        <v>0</v>
      </c>
      <c r="F641" s="80"/>
      <c r="G641" s="80"/>
      <c r="H641" s="80"/>
      <c r="I641" s="80"/>
      <c r="J641" s="80"/>
      <c r="K641" s="80"/>
      <c r="L641" s="80"/>
      <c r="M641" s="80"/>
      <c r="N641" s="80"/>
      <c r="O641" s="80"/>
      <c r="P641" s="80"/>
      <c r="Q641" s="80"/>
      <c r="R641" s="80"/>
      <c r="S641" s="80"/>
      <c r="T641" s="80"/>
      <c r="U641" s="80"/>
      <c r="V641" s="80"/>
      <c r="W641" s="80"/>
      <c r="X641" s="80"/>
      <c r="Y641" s="80"/>
      <c r="Z641" s="80"/>
      <c r="AA641" s="80"/>
      <c r="AB641" s="80"/>
      <c r="AC641" s="80"/>
      <c r="AD641" s="80"/>
      <c r="AE641" s="80"/>
      <c r="AF641" s="80"/>
      <c r="AG641" s="80"/>
      <c r="AH641" s="80"/>
      <c r="AI641" s="80"/>
    </row>
    <row r="642" spans="2:35" ht="14.25">
      <c r="B642" s="81" t="s">
        <v>319</v>
      </c>
      <c r="C642" s="82" t="s">
        <v>320</v>
      </c>
      <c r="D642" s="96">
        <f t="shared" si="63"/>
        <v>0</v>
      </c>
      <c r="E642" s="159">
        <f t="shared" si="64"/>
        <v>0</v>
      </c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  <c r="AA642" s="83"/>
      <c r="AB642" s="83"/>
      <c r="AC642" s="83"/>
      <c r="AD642" s="83"/>
      <c r="AE642" s="83"/>
      <c r="AF642" s="83"/>
      <c r="AG642" s="83"/>
      <c r="AH642" s="83"/>
      <c r="AI642" s="83"/>
    </row>
    <row r="643" spans="2:35" ht="14.25">
      <c r="B643" s="81" t="s">
        <v>321</v>
      </c>
      <c r="C643" s="82" t="s">
        <v>322</v>
      </c>
      <c r="D643" s="96">
        <f t="shared" si="63"/>
        <v>0</v>
      </c>
      <c r="E643" s="159">
        <f t="shared" si="64"/>
        <v>0</v>
      </c>
      <c r="F643" s="83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  <c r="Z643" s="83"/>
      <c r="AA643" s="83"/>
      <c r="AB643" s="83"/>
      <c r="AC643" s="83"/>
      <c r="AD643" s="83"/>
      <c r="AE643" s="83"/>
      <c r="AF643" s="83"/>
      <c r="AG643" s="83"/>
      <c r="AH643" s="83"/>
      <c r="AI643" s="83"/>
    </row>
    <row r="644" spans="2:35" ht="14.25">
      <c r="B644" s="81" t="s">
        <v>323</v>
      </c>
      <c r="C644" s="82" t="s">
        <v>324</v>
      </c>
      <c r="D644" s="96">
        <f t="shared" si="63"/>
        <v>0</v>
      </c>
      <c r="E644" s="159">
        <f t="shared" si="64"/>
        <v>0</v>
      </c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  <c r="AA644" s="83"/>
      <c r="AB644" s="83"/>
      <c r="AC644" s="83"/>
      <c r="AD644" s="83"/>
      <c r="AE644" s="83"/>
      <c r="AF644" s="83"/>
      <c r="AG644" s="83"/>
      <c r="AH644" s="83"/>
      <c r="AI644" s="83"/>
    </row>
    <row r="645" spans="2:35" ht="14.25">
      <c r="B645" s="81" t="s">
        <v>325</v>
      </c>
      <c r="C645" s="82" t="s">
        <v>326</v>
      </c>
      <c r="D645" s="96">
        <f t="shared" si="63"/>
        <v>0</v>
      </c>
      <c r="E645" s="159">
        <f t="shared" si="64"/>
        <v>0</v>
      </c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  <c r="AA645" s="83"/>
      <c r="AB645" s="83"/>
      <c r="AC645" s="83"/>
      <c r="AD645" s="83"/>
      <c r="AE645" s="83"/>
      <c r="AF645" s="83"/>
      <c r="AG645" s="83"/>
      <c r="AH645" s="83"/>
      <c r="AI645" s="83"/>
    </row>
    <row r="646" spans="2:35" ht="14.25">
      <c r="B646" s="81" t="s">
        <v>327</v>
      </c>
      <c r="C646" s="82" t="s">
        <v>328</v>
      </c>
      <c r="D646" s="96">
        <f t="shared" si="63"/>
        <v>0</v>
      </c>
      <c r="E646" s="159">
        <f t="shared" si="64"/>
        <v>0</v>
      </c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  <c r="AA646" s="83"/>
      <c r="AB646" s="83"/>
      <c r="AC646" s="83"/>
      <c r="AD646" s="83"/>
      <c r="AE646" s="83"/>
      <c r="AF646" s="83"/>
      <c r="AG646" s="83"/>
      <c r="AH646" s="83"/>
      <c r="AI646" s="83"/>
    </row>
    <row r="647" spans="2:35" ht="14.25">
      <c r="B647" s="81" t="s">
        <v>329</v>
      </c>
      <c r="C647" s="82" t="s">
        <v>330</v>
      </c>
      <c r="D647" s="96">
        <f t="shared" si="63"/>
        <v>1</v>
      </c>
      <c r="E647" s="159">
        <f t="shared" si="64"/>
        <v>1</v>
      </c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>
        <v>1</v>
      </c>
      <c r="V647" s="83"/>
      <c r="W647" s="83"/>
      <c r="X647" s="83"/>
      <c r="Y647" s="83"/>
      <c r="Z647" s="83"/>
      <c r="AA647" s="83"/>
      <c r="AB647" s="83"/>
      <c r="AC647" s="83"/>
      <c r="AD647" s="83"/>
      <c r="AE647" s="83"/>
      <c r="AF647" s="83"/>
      <c r="AG647" s="83"/>
      <c r="AH647" s="83"/>
      <c r="AI647" s="83"/>
    </row>
    <row r="648" spans="2:35" ht="14.25">
      <c r="B648" s="81" t="s">
        <v>331</v>
      </c>
      <c r="C648" s="82" t="s">
        <v>332</v>
      </c>
      <c r="D648" s="96">
        <f t="shared" si="63"/>
        <v>2</v>
      </c>
      <c r="E648" s="159">
        <f t="shared" si="64"/>
        <v>1</v>
      </c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  <c r="AA648" s="83"/>
      <c r="AB648" s="83"/>
      <c r="AC648" s="83"/>
      <c r="AD648" s="83"/>
      <c r="AE648" s="83"/>
      <c r="AF648" s="83"/>
      <c r="AG648" s="83"/>
      <c r="AH648" s="83"/>
      <c r="AI648" s="83">
        <v>2</v>
      </c>
    </row>
    <row r="649" spans="2:35" ht="14.25">
      <c r="B649" s="81" t="s">
        <v>333</v>
      </c>
      <c r="C649" s="82" t="s">
        <v>334</v>
      </c>
      <c r="D649" s="96">
        <f t="shared" si="63"/>
        <v>0</v>
      </c>
      <c r="E649" s="159">
        <f t="shared" si="64"/>
        <v>0</v>
      </c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  <c r="AA649" s="83"/>
      <c r="AB649" s="83"/>
      <c r="AC649" s="83"/>
      <c r="AD649" s="83"/>
      <c r="AE649" s="83"/>
      <c r="AF649" s="83"/>
      <c r="AG649" s="83"/>
      <c r="AH649" s="83"/>
      <c r="AI649" s="83"/>
    </row>
    <row r="650" spans="2:35" ht="14.25">
      <c r="B650" s="81" t="s">
        <v>335</v>
      </c>
      <c r="C650" s="82" t="s">
        <v>336</v>
      </c>
      <c r="D650" s="96">
        <f t="shared" si="63"/>
        <v>0</v>
      </c>
      <c r="E650" s="159">
        <f t="shared" si="64"/>
        <v>0</v>
      </c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  <c r="AA650" s="83"/>
      <c r="AB650" s="83"/>
      <c r="AC650" s="83"/>
      <c r="AD650" s="83"/>
      <c r="AE650" s="83"/>
      <c r="AF650" s="83"/>
      <c r="AG650" s="83"/>
      <c r="AH650" s="83"/>
      <c r="AI650" s="83"/>
    </row>
    <row r="651" spans="2:35" ht="14.25">
      <c r="B651" s="81" t="s">
        <v>337</v>
      </c>
      <c r="C651" s="82" t="s">
        <v>338</v>
      </c>
      <c r="D651" s="96">
        <f t="shared" si="63"/>
        <v>0</v>
      </c>
      <c r="E651" s="159">
        <f t="shared" si="64"/>
        <v>0</v>
      </c>
      <c r="F651" s="83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  <c r="AA651" s="83"/>
      <c r="AB651" s="83"/>
      <c r="AC651" s="83"/>
      <c r="AD651" s="83"/>
      <c r="AE651" s="83"/>
      <c r="AF651" s="83"/>
      <c r="AG651" s="83"/>
      <c r="AH651" s="83"/>
      <c r="AI651" s="83"/>
    </row>
    <row r="652" spans="2:35" ht="14.25">
      <c r="B652" s="81" t="s">
        <v>339</v>
      </c>
      <c r="C652" s="82" t="s">
        <v>340</v>
      </c>
      <c r="D652" s="96">
        <f t="shared" si="63"/>
        <v>0</v>
      </c>
      <c r="E652" s="159">
        <f t="shared" si="64"/>
        <v>0</v>
      </c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  <c r="AC652" s="83"/>
      <c r="AD652" s="83"/>
      <c r="AE652" s="83"/>
      <c r="AF652" s="83"/>
      <c r="AG652" s="83"/>
      <c r="AH652" s="83"/>
      <c r="AI652" s="83"/>
    </row>
    <row r="653" spans="2:35" ht="15" thickBot="1">
      <c r="B653" s="81" t="s">
        <v>341</v>
      </c>
      <c r="C653" s="82" t="s">
        <v>342</v>
      </c>
      <c r="D653" s="96">
        <f t="shared" si="63"/>
        <v>0</v>
      </c>
      <c r="E653" s="159">
        <f t="shared" si="64"/>
        <v>0</v>
      </c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  <c r="AA653" s="83"/>
      <c r="AB653" s="83"/>
      <c r="AC653" s="83"/>
      <c r="AD653" s="83"/>
      <c r="AE653" s="83"/>
      <c r="AF653" s="83"/>
      <c r="AG653" s="83"/>
      <c r="AH653" s="83"/>
      <c r="AI653" s="83"/>
    </row>
    <row r="654" spans="2:35" ht="15" hidden="1" thickBot="1">
      <c r="B654" s="81"/>
      <c r="C654" s="82"/>
      <c r="D654" s="96">
        <f t="shared" si="63"/>
        <v>0</v>
      </c>
      <c r="E654" s="159">
        <f t="shared" si="64"/>
        <v>0</v>
      </c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  <c r="AA654" s="83"/>
      <c r="AB654" s="83"/>
      <c r="AC654" s="83"/>
      <c r="AD654" s="83"/>
      <c r="AE654" s="83"/>
      <c r="AF654" s="83"/>
      <c r="AG654" s="83"/>
      <c r="AH654" s="83"/>
      <c r="AI654" s="83"/>
    </row>
    <row r="655" spans="2:35" ht="15" hidden="1" thickBot="1">
      <c r="B655" s="84"/>
      <c r="C655" s="85"/>
      <c r="D655" s="97">
        <f t="shared" si="63"/>
        <v>0</v>
      </c>
      <c r="E655" s="160">
        <f t="shared" si="64"/>
        <v>0</v>
      </c>
      <c r="F655" s="86"/>
      <c r="G655" s="86"/>
      <c r="H655" s="86"/>
      <c r="I655" s="86"/>
      <c r="J655" s="86"/>
      <c r="K655" s="86"/>
      <c r="L655" s="86"/>
      <c r="M655" s="86"/>
      <c r="N655" s="86"/>
      <c r="O655" s="86"/>
      <c r="P655" s="86"/>
      <c r="Q655" s="86"/>
      <c r="R655" s="86"/>
      <c r="S655" s="86"/>
      <c r="T655" s="86"/>
      <c r="U655" s="86"/>
      <c r="V655" s="86"/>
      <c r="W655" s="86"/>
      <c r="X655" s="86"/>
      <c r="Y655" s="86"/>
      <c r="Z655" s="86"/>
      <c r="AA655" s="86"/>
      <c r="AB655" s="86"/>
      <c r="AC655" s="86"/>
      <c r="AD655" s="86"/>
      <c r="AE655" s="86"/>
      <c r="AF655" s="86"/>
      <c r="AG655" s="86"/>
      <c r="AH655" s="86"/>
      <c r="AI655" s="86"/>
    </row>
    <row r="656" spans="1:35" s="114" customFormat="1" ht="16.5" thickBot="1">
      <c r="A656" s="75"/>
      <c r="B656" s="94"/>
      <c r="C656" s="16" t="s">
        <v>343</v>
      </c>
      <c r="D656" s="116">
        <f>SUM(D641:D655)</f>
        <v>3</v>
      </c>
      <c r="E656" s="167"/>
      <c r="F656" s="115">
        <f>SUM(F641:F655)</f>
        <v>0</v>
      </c>
      <c r="G656" s="115">
        <f aca="true" t="shared" si="65" ref="G656:AH656">SUM(G641:G655)</f>
        <v>0</v>
      </c>
      <c r="H656" s="115">
        <f t="shared" si="65"/>
        <v>0</v>
      </c>
      <c r="I656" s="115">
        <f t="shared" si="65"/>
        <v>0</v>
      </c>
      <c r="J656" s="115">
        <f t="shared" si="65"/>
        <v>0</v>
      </c>
      <c r="K656" s="115">
        <f t="shared" si="65"/>
        <v>0</v>
      </c>
      <c r="L656" s="115">
        <f t="shared" si="65"/>
        <v>0</v>
      </c>
      <c r="M656" s="115">
        <f t="shared" si="65"/>
        <v>0</v>
      </c>
      <c r="N656" s="115">
        <f t="shared" si="65"/>
        <v>0</v>
      </c>
      <c r="O656" s="115">
        <f t="shared" si="65"/>
        <v>0</v>
      </c>
      <c r="P656" s="115">
        <f t="shared" si="65"/>
        <v>0</v>
      </c>
      <c r="Q656" s="115">
        <f t="shared" si="65"/>
        <v>0</v>
      </c>
      <c r="R656" s="115">
        <f t="shared" si="65"/>
        <v>0</v>
      </c>
      <c r="S656" s="115">
        <f t="shared" si="65"/>
        <v>0</v>
      </c>
      <c r="T656" s="115">
        <f t="shared" si="65"/>
        <v>0</v>
      </c>
      <c r="U656" s="115">
        <f t="shared" si="65"/>
        <v>1</v>
      </c>
      <c r="V656" s="115">
        <f t="shared" si="65"/>
        <v>0</v>
      </c>
      <c r="W656" s="115">
        <f t="shared" si="65"/>
        <v>0</v>
      </c>
      <c r="X656" s="115">
        <f t="shared" si="65"/>
        <v>0</v>
      </c>
      <c r="Y656" s="115">
        <f t="shared" si="65"/>
        <v>0</v>
      </c>
      <c r="Z656" s="115">
        <f t="shared" si="65"/>
        <v>0</v>
      </c>
      <c r="AA656" s="115">
        <f t="shared" si="65"/>
        <v>0</v>
      </c>
      <c r="AB656" s="115">
        <f t="shared" si="65"/>
        <v>0</v>
      </c>
      <c r="AC656" s="115">
        <f t="shared" si="65"/>
        <v>0</v>
      </c>
      <c r="AD656" s="115">
        <f t="shared" si="65"/>
        <v>0</v>
      </c>
      <c r="AE656" s="115">
        <f t="shared" si="65"/>
        <v>0</v>
      </c>
      <c r="AF656" s="115">
        <f t="shared" si="65"/>
        <v>0</v>
      </c>
      <c r="AG656" s="115">
        <f t="shared" si="65"/>
        <v>0</v>
      </c>
      <c r="AH656" s="115">
        <f t="shared" si="65"/>
        <v>0</v>
      </c>
      <c r="AI656" s="115">
        <v>2</v>
      </c>
    </row>
    <row r="657" spans="2:35" ht="15" thickBot="1">
      <c r="B657" s="75"/>
      <c r="C657" s="75"/>
      <c r="D657" s="155"/>
      <c r="E657" s="155"/>
      <c r="F657" s="51"/>
      <c r="G657" s="51"/>
      <c r="H657" s="51"/>
      <c r="I657" s="51"/>
      <c r="J657" s="51"/>
      <c r="K657" s="51"/>
      <c r="L657" s="51"/>
      <c r="M657" s="51"/>
      <c r="N657" s="51"/>
      <c r="O657" s="51"/>
      <c r="P657" s="51"/>
      <c r="Q657" s="51"/>
      <c r="R657" s="51"/>
      <c r="S657" s="51"/>
      <c r="T657" s="51"/>
      <c r="U657" s="51"/>
      <c r="V657" s="51"/>
      <c r="W657" s="51"/>
      <c r="X657" s="51"/>
      <c r="Y657" s="51"/>
      <c r="Z657" s="51"/>
      <c r="AA657" s="51"/>
      <c r="AB657" s="51"/>
      <c r="AC657" s="51"/>
      <c r="AD657" s="51"/>
      <c r="AE657" s="51"/>
      <c r="AF657" s="51"/>
      <c r="AG657" s="51"/>
      <c r="AH657" s="51"/>
      <c r="AI657" s="51"/>
    </row>
    <row r="658" spans="1:35" ht="16.5" thickBot="1">
      <c r="A658" s="17"/>
      <c r="B658" s="45"/>
      <c r="C658" s="112" t="s">
        <v>809</v>
      </c>
      <c r="D658" s="88"/>
      <c r="E658" s="147"/>
      <c r="F658" s="51"/>
      <c r="G658" s="51"/>
      <c r="H658" s="51"/>
      <c r="I658" s="51"/>
      <c r="J658" s="51"/>
      <c r="K658" s="51"/>
      <c r="L658" s="51"/>
      <c r="M658" s="51"/>
      <c r="N658" s="51"/>
      <c r="O658" s="51"/>
      <c r="P658" s="51"/>
      <c r="Q658" s="51"/>
      <c r="R658" s="51"/>
      <c r="S658" s="51"/>
      <c r="T658" s="51"/>
      <c r="U658" s="51"/>
      <c r="V658" s="51"/>
      <c r="W658" s="51"/>
      <c r="X658" s="51"/>
      <c r="Y658" s="51"/>
      <c r="Z658" s="51"/>
      <c r="AA658" s="51"/>
      <c r="AB658" s="51"/>
      <c r="AC658" s="51"/>
      <c r="AD658" s="51"/>
      <c r="AE658" s="51"/>
      <c r="AF658" s="51"/>
      <c r="AG658" s="51"/>
      <c r="AH658" s="51"/>
      <c r="AI658" s="51"/>
    </row>
    <row r="659" spans="1:35" ht="15" thickBot="1">
      <c r="A659" s="17"/>
      <c r="B659" s="89"/>
      <c r="C659" s="90" t="s">
        <v>810</v>
      </c>
      <c r="D659" s="42">
        <f>SUM(F659:AI659)</f>
        <v>4446</v>
      </c>
      <c r="E659" s="75"/>
      <c r="F659" s="172">
        <v>26</v>
      </c>
      <c r="G659" s="172">
        <v>60</v>
      </c>
      <c r="H659" s="172">
        <v>122</v>
      </c>
      <c r="I659" s="172">
        <v>52</v>
      </c>
      <c r="J659" s="172">
        <v>41</v>
      </c>
      <c r="K659" s="172">
        <v>44</v>
      </c>
      <c r="L659" s="172">
        <v>150</v>
      </c>
      <c r="M659" s="172">
        <v>52</v>
      </c>
      <c r="N659" s="172">
        <v>118</v>
      </c>
      <c r="O659" s="172">
        <v>138</v>
      </c>
      <c r="P659" s="172">
        <v>2495</v>
      </c>
      <c r="Q659" s="172"/>
      <c r="R659" s="172">
        <v>417</v>
      </c>
      <c r="S659" s="172">
        <v>89</v>
      </c>
      <c r="T659" s="172"/>
      <c r="U659" s="172">
        <v>20</v>
      </c>
      <c r="V659" s="172">
        <v>136</v>
      </c>
      <c r="W659" s="172"/>
      <c r="X659" s="172">
        <v>52</v>
      </c>
      <c r="Y659" s="172">
        <v>57</v>
      </c>
      <c r="Z659" s="172">
        <v>14</v>
      </c>
      <c r="AA659" s="172">
        <v>40</v>
      </c>
      <c r="AB659" s="172">
        <v>69</v>
      </c>
      <c r="AC659" s="172">
        <v>111</v>
      </c>
      <c r="AD659" s="172">
        <v>62</v>
      </c>
      <c r="AE659" s="172">
        <v>5</v>
      </c>
      <c r="AF659" s="172">
        <v>43</v>
      </c>
      <c r="AG659" s="172"/>
      <c r="AH659" s="172"/>
      <c r="AI659" s="172">
        <v>33</v>
      </c>
    </row>
    <row r="660" spans="1:35" s="114" customFormat="1" ht="16.5" thickBot="1">
      <c r="A660" s="17"/>
      <c r="B660" s="117"/>
      <c r="C660" s="46" t="s">
        <v>811</v>
      </c>
      <c r="D660" s="47">
        <f>SUM(D659)</f>
        <v>4446</v>
      </c>
      <c r="E660" s="165"/>
      <c r="F660" s="47">
        <f>SUM(F659)</f>
        <v>26</v>
      </c>
      <c r="G660" s="47">
        <f aca="true" t="shared" si="66" ref="G660:AH660">SUM(G659)</f>
        <v>60</v>
      </c>
      <c r="H660" s="47">
        <f t="shared" si="66"/>
        <v>122</v>
      </c>
      <c r="I660" s="47">
        <f t="shared" si="66"/>
        <v>52</v>
      </c>
      <c r="J660" s="47">
        <f t="shared" si="66"/>
        <v>41</v>
      </c>
      <c r="K660" s="47">
        <f t="shared" si="66"/>
        <v>44</v>
      </c>
      <c r="L660" s="47">
        <f t="shared" si="66"/>
        <v>150</v>
      </c>
      <c r="M660" s="47">
        <f t="shared" si="66"/>
        <v>52</v>
      </c>
      <c r="N660" s="47">
        <f t="shared" si="66"/>
        <v>118</v>
      </c>
      <c r="O660" s="47">
        <f t="shared" si="66"/>
        <v>138</v>
      </c>
      <c r="P660" s="47">
        <f t="shared" si="66"/>
        <v>2495</v>
      </c>
      <c r="Q660" s="47">
        <f t="shared" si="66"/>
        <v>0</v>
      </c>
      <c r="R660" s="47">
        <f t="shared" si="66"/>
        <v>417</v>
      </c>
      <c r="S660" s="47">
        <f t="shared" si="66"/>
        <v>89</v>
      </c>
      <c r="T660" s="47">
        <f t="shared" si="66"/>
        <v>0</v>
      </c>
      <c r="U660" s="47">
        <f t="shared" si="66"/>
        <v>20</v>
      </c>
      <c r="V660" s="47">
        <f t="shared" si="66"/>
        <v>136</v>
      </c>
      <c r="W660" s="47">
        <f t="shared" si="66"/>
        <v>0</v>
      </c>
      <c r="X660" s="47">
        <f t="shared" si="66"/>
        <v>52</v>
      </c>
      <c r="Y660" s="47">
        <f t="shared" si="66"/>
        <v>57</v>
      </c>
      <c r="Z660" s="47">
        <f t="shared" si="66"/>
        <v>14</v>
      </c>
      <c r="AA660" s="47">
        <f t="shared" si="66"/>
        <v>40</v>
      </c>
      <c r="AB660" s="47">
        <f t="shared" si="66"/>
        <v>69</v>
      </c>
      <c r="AC660" s="47">
        <f t="shared" si="66"/>
        <v>111</v>
      </c>
      <c r="AD660" s="47">
        <f t="shared" si="66"/>
        <v>62</v>
      </c>
      <c r="AE660" s="47">
        <f t="shared" si="66"/>
        <v>5</v>
      </c>
      <c r="AF660" s="47">
        <f t="shared" si="66"/>
        <v>43</v>
      </c>
      <c r="AG660" s="47">
        <f t="shared" si="66"/>
        <v>0</v>
      </c>
      <c r="AH660" s="47">
        <f t="shared" si="66"/>
        <v>0</v>
      </c>
      <c r="AI660" s="47">
        <v>33</v>
      </c>
    </row>
    <row r="661" spans="1:35" ht="15" thickBot="1">
      <c r="A661" s="17"/>
      <c r="B661" s="48"/>
      <c r="C661" s="17"/>
      <c r="D661" s="166"/>
      <c r="E661" s="14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  <c r="AC661" s="17"/>
      <c r="AD661" s="17"/>
      <c r="AE661" s="17"/>
      <c r="AF661" s="17"/>
      <c r="AG661" s="17"/>
      <c r="AH661" s="17"/>
      <c r="AI661" s="17"/>
    </row>
    <row r="662" spans="1:35" s="114" customFormat="1" ht="16.5" thickBot="1">
      <c r="A662" s="17"/>
      <c r="B662" s="118"/>
      <c r="C662" s="112" t="s">
        <v>812</v>
      </c>
      <c r="D662" s="119"/>
      <c r="E662" s="165"/>
      <c r="F662" s="120"/>
      <c r="G662" s="120"/>
      <c r="H662" s="120"/>
      <c r="I662" s="120"/>
      <c r="J662" s="120"/>
      <c r="K662" s="120"/>
      <c r="L662" s="120"/>
      <c r="M662" s="120"/>
      <c r="N662" s="120"/>
      <c r="O662" s="120"/>
      <c r="P662" s="120"/>
      <c r="Q662" s="120"/>
      <c r="R662" s="120"/>
      <c r="S662" s="120"/>
      <c r="T662" s="120"/>
      <c r="U662" s="120"/>
      <c r="V662" s="120"/>
      <c r="W662" s="120"/>
      <c r="X662" s="120"/>
      <c r="Y662" s="120"/>
      <c r="Z662" s="120"/>
      <c r="AA662" s="120"/>
      <c r="AB662" s="120"/>
      <c r="AC662" s="120"/>
      <c r="AD662" s="120"/>
      <c r="AE662" s="120"/>
      <c r="AF662" s="120"/>
      <c r="AG662" s="120"/>
      <c r="AH662" s="120"/>
      <c r="AI662" s="120"/>
    </row>
    <row r="663" spans="1:35" ht="15" thickBot="1">
      <c r="A663" s="17"/>
      <c r="B663" s="89"/>
      <c r="C663" s="90" t="s">
        <v>813</v>
      </c>
      <c r="D663" s="42">
        <f>SUM(F663:AI663)</f>
        <v>101</v>
      </c>
      <c r="E663" s="75"/>
      <c r="F663" s="171"/>
      <c r="G663" s="171"/>
      <c r="H663" s="171"/>
      <c r="I663" s="171"/>
      <c r="J663" s="171"/>
      <c r="K663" s="171"/>
      <c r="L663" s="171"/>
      <c r="M663" s="171"/>
      <c r="N663" s="171"/>
      <c r="O663" s="171"/>
      <c r="P663" s="171"/>
      <c r="Q663" s="171"/>
      <c r="R663" s="171"/>
      <c r="S663" s="171"/>
      <c r="T663" s="171"/>
      <c r="U663" s="171"/>
      <c r="V663" s="171"/>
      <c r="W663" s="171"/>
      <c r="X663" s="171"/>
      <c r="Y663" s="171"/>
      <c r="Z663" s="171"/>
      <c r="AA663" s="171"/>
      <c r="AB663" s="171"/>
      <c r="AC663" s="171"/>
      <c r="AD663" s="171"/>
      <c r="AE663" s="171"/>
      <c r="AF663" s="171"/>
      <c r="AG663" s="171"/>
      <c r="AH663" s="171"/>
      <c r="AI663" s="171">
        <v>101</v>
      </c>
    </row>
    <row r="664" spans="1:35" s="114" customFormat="1" ht="16.5" thickBot="1">
      <c r="A664" s="17"/>
      <c r="B664" s="117"/>
      <c r="C664" s="46" t="s">
        <v>814</v>
      </c>
      <c r="D664" s="47">
        <f>SUM(D663)</f>
        <v>101</v>
      </c>
      <c r="E664" s="165"/>
      <c r="F664" s="47">
        <f>SUM(F663)</f>
        <v>0</v>
      </c>
      <c r="G664" s="47">
        <f aca="true" t="shared" si="67" ref="G664:AI664">SUM(G663)</f>
        <v>0</v>
      </c>
      <c r="H664" s="47">
        <f t="shared" si="67"/>
        <v>0</v>
      </c>
      <c r="I664" s="47">
        <f t="shared" si="67"/>
        <v>0</v>
      </c>
      <c r="J664" s="47">
        <f t="shared" si="67"/>
        <v>0</v>
      </c>
      <c r="K664" s="47">
        <f t="shared" si="67"/>
        <v>0</v>
      </c>
      <c r="L664" s="47">
        <f t="shared" si="67"/>
        <v>0</v>
      </c>
      <c r="M664" s="47">
        <f t="shared" si="67"/>
        <v>0</v>
      </c>
      <c r="N664" s="47">
        <f t="shared" si="67"/>
        <v>0</v>
      </c>
      <c r="O664" s="47">
        <f t="shared" si="67"/>
        <v>0</v>
      </c>
      <c r="P664" s="47">
        <f t="shared" si="67"/>
        <v>0</v>
      </c>
      <c r="Q664" s="47">
        <f t="shared" si="67"/>
        <v>0</v>
      </c>
      <c r="R664" s="47">
        <f t="shared" si="67"/>
        <v>0</v>
      </c>
      <c r="S664" s="47">
        <f t="shared" si="67"/>
        <v>0</v>
      </c>
      <c r="T664" s="47">
        <f t="shared" si="67"/>
        <v>0</v>
      </c>
      <c r="U664" s="47">
        <f t="shared" si="67"/>
        <v>0</v>
      </c>
      <c r="V664" s="47">
        <f t="shared" si="67"/>
        <v>0</v>
      </c>
      <c r="W664" s="47">
        <f t="shared" si="67"/>
        <v>0</v>
      </c>
      <c r="X664" s="47">
        <f t="shared" si="67"/>
        <v>0</v>
      </c>
      <c r="Y664" s="47">
        <f t="shared" si="67"/>
        <v>0</v>
      </c>
      <c r="Z664" s="47">
        <f t="shared" si="67"/>
        <v>0</v>
      </c>
      <c r="AA664" s="47">
        <f t="shared" si="67"/>
        <v>0</v>
      </c>
      <c r="AB664" s="47">
        <f t="shared" si="67"/>
        <v>0</v>
      </c>
      <c r="AC664" s="47">
        <f t="shared" si="67"/>
        <v>0</v>
      </c>
      <c r="AD664" s="47">
        <f t="shared" si="67"/>
        <v>0</v>
      </c>
      <c r="AE664" s="47">
        <f t="shared" si="67"/>
        <v>0</v>
      </c>
      <c r="AF664" s="47">
        <f t="shared" si="67"/>
        <v>0</v>
      </c>
      <c r="AG664" s="47">
        <f t="shared" si="67"/>
        <v>0</v>
      </c>
      <c r="AH664" s="47">
        <f t="shared" si="67"/>
        <v>0</v>
      </c>
      <c r="AI664" s="47">
        <f t="shared" si="67"/>
        <v>101</v>
      </c>
    </row>
    <row r="665" spans="2:35" ht="15" thickBot="1">
      <c r="B665" s="75"/>
      <c r="C665" s="51"/>
      <c r="D665" s="155"/>
      <c r="E665" s="147"/>
      <c r="F665" s="75"/>
      <c r="G665" s="75"/>
      <c r="H665" s="75"/>
      <c r="I665" s="75"/>
      <c r="J665" s="75"/>
      <c r="K665" s="75"/>
      <c r="L665" s="75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  <c r="AA665" s="75"/>
      <c r="AB665" s="75"/>
      <c r="AC665" s="75"/>
      <c r="AD665" s="75"/>
      <c r="AE665" s="75"/>
      <c r="AF665" s="75"/>
      <c r="AG665" s="75"/>
      <c r="AH665" s="75"/>
      <c r="AI665" s="75"/>
    </row>
    <row r="666" spans="1:5" s="114" customFormat="1" ht="16.5" hidden="1" thickBot="1">
      <c r="A666" s="113"/>
      <c r="B666" s="94"/>
      <c r="C666" s="16" t="s">
        <v>344</v>
      </c>
      <c r="D666" s="165"/>
      <c r="E666" s="165"/>
    </row>
    <row r="667" spans="2:35" ht="15" hidden="1" thickBot="1">
      <c r="B667" s="78" t="s">
        <v>345</v>
      </c>
      <c r="C667" s="79" t="s">
        <v>346</v>
      </c>
      <c r="D667" s="95">
        <f aca="true" t="shared" si="68" ref="D667:D698">SUM(F667:AI667)</f>
        <v>0</v>
      </c>
      <c r="E667" s="158">
        <f aca="true" t="shared" si="69" ref="E667:E698">COUNT(F667:AI667)</f>
        <v>0</v>
      </c>
      <c r="F667" s="80"/>
      <c r="G667" s="80"/>
      <c r="H667" s="80"/>
      <c r="I667" s="80"/>
      <c r="J667" s="80"/>
      <c r="K667" s="80"/>
      <c r="L667" s="80"/>
      <c r="M667" s="80"/>
      <c r="N667" s="80"/>
      <c r="O667" s="80"/>
      <c r="P667" s="80"/>
      <c r="Q667" s="80"/>
      <c r="R667" s="80"/>
      <c r="S667" s="80"/>
      <c r="T667" s="80"/>
      <c r="U667" s="80"/>
      <c r="V667" s="80"/>
      <c r="W667" s="80"/>
      <c r="X667" s="80"/>
      <c r="Y667" s="80"/>
      <c r="Z667" s="80"/>
      <c r="AA667" s="80"/>
      <c r="AB667" s="80"/>
      <c r="AC667" s="80"/>
      <c r="AD667" s="80"/>
      <c r="AE667" s="80"/>
      <c r="AF667" s="80"/>
      <c r="AG667" s="80"/>
      <c r="AH667" s="80"/>
      <c r="AI667" s="80"/>
    </row>
    <row r="668" spans="2:35" ht="15" hidden="1" thickBot="1">
      <c r="B668" s="81" t="s">
        <v>347</v>
      </c>
      <c r="C668" s="82" t="s">
        <v>348</v>
      </c>
      <c r="D668" s="96">
        <f t="shared" si="68"/>
        <v>0</v>
      </c>
      <c r="E668" s="159">
        <f t="shared" si="69"/>
        <v>0</v>
      </c>
      <c r="F668" s="83"/>
      <c r="G668" s="83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  <c r="AA668" s="83"/>
      <c r="AB668" s="83"/>
      <c r="AC668" s="83"/>
      <c r="AD668" s="83"/>
      <c r="AE668" s="83"/>
      <c r="AF668" s="83"/>
      <c r="AG668" s="83"/>
      <c r="AH668" s="83"/>
      <c r="AI668" s="83"/>
    </row>
    <row r="669" spans="2:35" ht="15" hidden="1" thickBot="1">
      <c r="B669" s="81" t="s">
        <v>349</v>
      </c>
      <c r="C669" s="82" t="s">
        <v>350</v>
      </c>
      <c r="D669" s="96">
        <f t="shared" si="68"/>
        <v>0</v>
      </c>
      <c r="E669" s="159">
        <f t="shared" si="69"/>
        <v>0</v>
      </c>
      <c r="F669" s="83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  <c r="AA669" s="83"/>
      <c r="AB669" s="83"/>
      <c r="AC669" s="83"/>
      <c r="AD669" s="83"/>
      <c r="AE669" s="83"/>
      <c r="AF669" s="83"/>
      <c r="AG669" s="83"/>
      <c r="AH669" s="83"/>
      <c r="AI669" s="83"/>
    </row>
    <row r="670" spans="2:35" ht="15" hidden="1" thickBot="1">
      <c r="B670" s="81" t="s">
        <v>351</v>
      </c>
      <c r="C670" s="82" t="s">
        <v>352</v>
      </c>
      <c r="D670" s="96">
        <f t="shared" si="68"/>
        <v>0</v>
      </c>
      <c r="E670" s="159">
        <f t="shared" si="69"/>
        <v>0</v>
      </c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  <c r="AC670" s="83"/>
      <c r="AD670" s="83"/>
      <c r="AE670" s="83"/>
      <c r="AF670" s="83"/>
      <c r="AG670" s="83"/>
      <c r="AH670" s="83"/>
      <c r="AI670" s="83"/>
    </row>
    <row r="671" spans="2:35" ht="15" hidden="1" thickBot="1">
      <c r="B671" s="81" t="s">
        <v>353</v>
      </c>
      <c r="C671" s="82" t="s">
        <v>354</v>
      </c>
      <c r="D671" s="96">
        <f t="shared" si="68"/>
        <v>0</v>
      </c>
      <c r="E671" s="159">
        <f t="shared" si="69"/>
        <v>0</v>
      </c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  <c r="AC671" s="83"/>
      <c r="AD671" s="83"/>
      <c r="AE671" s="83"/>
      <c r="AF671" s="83"/>
      <c r="AG671" s="83"/>
      <c r="AH671" s="83"/>
      <c r="AI671" s="83"/>
    </row>
    <row r="672" spans="2:35" ht="15" hidden="1" thickBot="1">
      <c r="B672" s="81" t="s">
        <v>355</v>
      </c>
      <c r="C672" s="82" t="s">
        <v>356</v>
      </c>
      <c r="D672" s="96">
        <f t="shared" si="68"/>
        <v>0</v>
      </c>
      <c r="E672" s="159">
        <f t="shared" si="69"/>
        <v>0</v>
      </c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  <c r="AA672" s="83"/>
      <c r="AB672" s="83"/>
      <c r="AC672" s="83"/>
      <c r="AD672" s="83"/>
      <c r="AE672" s="83"/>
      <c r="AF672" s="83"/>
      <c r="AG672" s="83"/>
      <c r="AH672" s="83"/>
      <c r="AI672" s="83"/>
    </row>
    <row r="673" spans="2:35" ht="15" hidden="1" thickBot="1">
      <c r="B673" s="81" t="s">
        <v>357</v>
      </c>
      <c r="C673" s="82" t="s">
        <v>358</v>
      </c>
      <c r="D673" s="96">
        <f t="shared" si="68"/>
        <v>0</v>
      </c>
      <c r="E673" s="159">
        <f t="shared" si="69"/>
        <v>0</v>
      </c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  <c r="AC673" s="83"/>
      <c r="AD673" s="83"/>
      <c r="AE673" s="83"/>
      <c r="AF673" s="83"/>
      <c r="AG673" s="83"/>
      <c r="AH673" s="83"/>
      <c r="AI673" s="83"/>
    </row>
    <row r="674" spans="2:35" ht="15" hidden="1" thickBot="1">
      <c r="B674" s="81" t="s">
        <v>359</v>
      </c>
      <c r="C674" s="82" t="s">
        <v>360</v>
      </c>
      <c r="D674" s="96">
        <f t="shared" si="68"/>
        <v>0</v>
      </c>
      <c r="E674" s="159">
        <f t="shared" si="69"/>
        <v>0</v>
      </c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  <c r="AC674" s="83"/>
      <c r="AD674" s="83"/>
      <c r="AE674" s="83"/>
      <c r="AF674" s="83"/>
      <c r="AG674" s="83"/>
      <c r="AH674" s="83"/>
      <c r="AI674" s="83"/>
    </row>
    <row r="675" spans="2:35" ht="15" hidden="1" thickBot="1">
      <c r="B675" s="81" t="s">
        <v>361</v>
      </c>
      <c r="C675" s="82" t="s">
        <v>362</v>
      </c>
      <c r="D675" s="96">
        <f t="shared" si="68"/>
        <v>0</v>
      </c>
      <c r="E675" s="159">
        <f t="shared" si="69"/>
        <v>0</v>
      </c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  <c r="AC675" s="83"/>
      <c r="AD675" s="83"/>
      <c r="AE675" s="83"/>
      <c r="AF675" s="83"/>
      <c r="AG675" s="83"/>
      <c r="AH675" s="83"/>
      <c r="AI675" s="83"/>
    </row>
    <row r="676" spans="2:35" ht="15" hidden="1" thickBot="1">
      <c r="B676" s="81" t="s">
        <v>363</v>
      </c>
      <c r="C676" s="82" t="s">
        <v>364</v>
      </c>
      <c r="D676" s="96">
        <f t="shared" si="68"/>
        <v>0</v>
      </c>
      <c r="E676" s="159">
        <f t="shared" si="69"/>
        <v>0</v>
      </c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  <c r="AA676" s="83"/>
      <c r="AB676" s="83"/>
      <c r="AC676" s="83"/>
      <c r="AD676" s="83"/>
      <c r="AE676" s="83"/>
      <c r="AF676" s="83"/>
      <c r="AG676" s="83"/>
      <c r="AH676" s="83"/>
      <c r="AI676" s="83"/>
    </row>
    <row r="677" spans="2:35" ht="15" hidden="1" thickBot="1">
      <c r="B677" s="81" t="s">
        <v>365</v>
      </c>
      <c r="C677" s="82" t="s">
        <v>366</v>
      </c>
      <c r="D677" s="96">
        <f t="shared" si="68"/>
        <v>0</v>
      </c>
      <c r="E677" s="159">
        <f t="shared" si="69"/>
        <v>0</v>
      </c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83"/>
      <c r="AB677" s="83"/>
      <c r="AC677" s="83"/>
      <c r="AD677" s="83"/>
      <c r="AE677" s="83"/>
      <c r="AF677" s="83"/>
      <c r="AG677" s="83"/>
      <c r="AH677" s="83"/>
      <c r="AI677" s="83"/>
    </row>
    <row r="678" spans="2:35" ht="15" hidden="1" thickBot="1">
      <c r="B678" s="81" t="s">
        <v>367</v>
      </c>
      <c r="C678" s="82" t="s">
        <v>368</v>
      </c>
      <c r="D678" s="96">
        <f t="shared" si="68"/>
        <v>0</v>
      </c>
      <c r="E678" s="159">
        <f t="shared" si="69"/>
        <v>0</v>
      </c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  <c r="AI678" s="83"/>
    </row>
    <row r="679" spans="2:35" ht="15" hidden="1" thickBot="1">
      <c r="B679" s="81" t="s">
        <v>369</v>
      </c>
      <c r="C679" s="82" t="s">
        <v>370</v>
      </c>
      <c r="D679" s="96">
        <f t="shared" si="68"/>
        <v>0</v>
      </c>
      <c r="E679" s="159">
        <f t="shared" si="69"/>
        <v>0</v>
      </c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83"/>
      <c r="AB679" s="83"/>
      <c r="AC679" s="83"/>
      <c r="AD679" s="83"/>
      <c r="AE679" s="83"/>
      <c r="AF679" s="83"/>
      <c r="AG679" s="83"/>
      <c r="AH679" s="83"/>
      <c r="AI679" s="83"/>
    </row>
    <row r="680" spans="2:35" ht="15" hidden="1" thickBot="1">
      <c r="B680" s="81" t="s">
        <v>371</v>
      </c>
      <c r="C680" s="82" t="s">
        <v>372</v>
      </c>
      <c r="D680" s="96">
        <f t="shared" si="68"/>
        <v>0</v>
      </c>
      <c r="E680" s="159">
        <f t="shared" si="69"/>
        <v>0</v>
      </c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  <c r="AA680" s="83"/>
      <c r="AB680" s="83"/>
      <c r="AC680" s="83"/>
      <c r="AD680" s="83"/>
      <c r="AE680" s="83"/>
      <c r="AF680" s="83"/>
      <c r="AG680" s="83"/>
      <c r="AH680" s="83"/>
      <c r="AI680" s="83"/>
    </row>
    <row r="681" spans="2:35" ht="15" hidden="1" thickBot="1">
      <c r="B681" s="81" t="s">
        <v>373</v>
      </c>
      <c r="C681" s="82" t="s">
        <v>374</v>
      </c>
      <c r="D681" s="96">
        <f t="shared" si="68"/>
        <v>0</v>
      </c>
      <c r="E681" s="159">
        <f t="shared" si="69"/>
        <v>0</v>
      </c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  <c r="AC681" s="83"/>
      <c r="AD681" s="83"/>
      <c r="AE681" s="83"/>
      <c r="AF681" s="83"/>
      <c r="AG681" s="83"/>
      <c r="AH681" s="83"/>
      <c r="AI681" s="83"/>
    </row>
    <row r="682" spans="2:35" ht="15" hidden="1" thickBot="1">
      <c r="B682" s="81" t="s">
        <v>375</v>
      </c>
      <c r="C682" s="82" t="s">
        <v>376</v>
      </c>
      <c r="D682" s="96">
        <f t="shared" si="68"/>
        <v>0</v>
      </c>
      <c r="E682" s="159">
        <f t="shared" si="69"/>
        <v>0</v>
      </c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  <c r="AA682" s="83"/>
      <c r="AB682" s="83"/>
      <c r="AC682" s="83"/>
      <c r="AD682" s="83"/>
      <c r="AE682" s="83"/>
      <c r="AF682" s="83"/>
      <c r="AG682" s="83"/>
      <c r="AH682" s="83"/>
      <c r="AI682" s="83"/>
    </row>
    <row r="683" spans="2:35" ht="15" hidden="1" thickBot="1">
      <c r="B683" s="81" t="s">
        <v>377</v>
      </c>
      <c r="C683" s="82" t="s">
        <v>378</v>
      </c>
      <c r="D683" s="96">
        <f t="shared" si="68"/>
        <v>0</v>
      </c>
      <c r="E683" s="159">
        <f t="shared" si="69"/>
        <v>0</v>
      </c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  <c r="AC683" s="83"/>
      <c r="AD683" s="83"/>
      <c r="AE683" s="83"/>
      <c r="AF683" s="83"/>
      <c r="AG683" s="83"/>
      <c r="AH683" s="83"/>
      <c r="AI683" s="83"/>
    </row>
    <row r="684" spans="2:35" ht="15" hidden="1" thickBot="1">
      <c r="B684" s="81" t="s">
        <v>379</v>
      </c>
      <c r="C684" s="82" t="s">
        <v>380</v>
      </c>
      <c r="D684" s="96">
        <f t="shared" si="68"/>
        <v>0</v>
      </c>
      <c r="E684" s="159">
        <f t="shared" si="69"/>
        <v>0</v>
      </c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  <c r="AC684" s="83"/>
      <c r="AD684" s="83"/>
      <c r="AE684" s="83"/>
      <c r="AF684" s="83"/>
      <c r="AG684" s="83"/>
      <c r="AH684" s="83"/>
      <c r="AI684" s="83"/>
    </row>
    <row r="685" spans="2:35" ht="15" hidden="1" thickBot="1">
      <c r="B685" s="81" t="s">
        <v>381</v>
      </c>
      <c r="C685" s="82" t="s">
        <v>382</v>
      </c>
      <c r="D685" s="96">
        <f t="shared" si="68"/>
        <v>0</v>
      </c>
      <c r="E685" s="159">
        <f t="shared" si="69"/>
        <v>0</v>
      </c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  <c r="AA685" s="83"/>
      <c r="AB685" s="83"/>
      <c r="AC685" s="83"/>
      <c r="AD685" s="83"/>
      <c r="AE685" s="83"/>
      <c r="AF685" s="83"/>
      <c r="AG685" s="83"/>
      <c r="AH685" s="83"/>
      <c r="AI685" s="83"/>
    </row>
    <row r="686" spans="2:35" ht="15" hidden="1" thickBot="1">
      <c r="B686" s="81" t="s">
        <v>383</v>
      </c>
      <c r="C686" s="82" t="s">
        <v>384</v>
      </c>
      <c r="D686" s="96">
        <f t="shared" si="68"/>
        <v>0</v>
      </c>
      <c r="E686" s="159">
        <f t="shared" si="69"/>
        <v>0</v>
      </c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  <c r="AC686" s="83"/>
      <c r="AD686" s="83"/>
      <c r="AE686" s="83"/>
      <c r="AF686" s="83"/>
      <c r="AG686" s="83"/>
      <c r="AH686" s="83"/>
      <c r="AI686" s="83"/>
    </row>
    <row r="687" spans="2:35" ht="15" hidden="1" thickBot="1">
      <c r="B687" s="81" t="s">
        <v>385</v>
      </c>
      <c r="C687" s="82" t="s">
        <v>386</v>
      </c>
      <c r="D687" s="96">
        <f t="shared" si="68"/>
        <v>0</v>
      </c>
      <c r="E687" s="159">
        <f t="shared" si="69"/>
        <v>0</v>
      </c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  <c r="AC687" s="83"/>
      <c r="AD687" s="83"/>
      <c r="AE687" s="83"/>
      <c r="AF687" s="83"/>
      <c r="AG687" s="83"/>
      <c r="AH687" s="83"/>
      <c r="AI687" s="83"/>
    </row>
    <row r="688" spans="2:35" ht="15" hidden="1" thickBot="1">
      <c r="B688" s="81" t="s">
        <v>387</v>
      </c>
      <c r="C688" s="82" t="s">
        <v>388</v>
      </c>
      <c r="D688" s="96">
        <f t="shared" si="68"/>
        <v>0</v>
      </c>
      <c r="E688" s="159">
        <f t="shared" si="69"/>
        <v>0</v>
      </c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3"/>
      <c r="AB688" s="83"/>
      <c r="AC688" s="83"/>
      <c r="AD688" s="83"/>
      <c r="AE688" s="83"/>
      <c r="AF688" s="83"/>
      <c r="AG688" s="83"/>
      <c r="AH688" s="83"/>
      <c r="AI688" s="83"/>
    </row>
    <row r="689" spans="2:35" ht="15" hidden="1" thickBot="1">
      <c r="B689" s="81" t="s">
        <v>389</v>
      </c>
      <c r="C689" s="82" t="s">
        <v>390</v>
      </c>
      <c r="D689" s="96">
        <f t="shared" si="68"/>
        <v>0</v>
      </c>
      <c r="E689" s="159">
        <f t="shared" si="69"/>
        <v>0</v>
      </c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  <c r="AC689" s="83"/>
      <c r="AD689" s="83"/>
      <c r="AE689" s="83"/>
      <c r="AF689" s="83"/>
      <c r="AG689" s="83"/>
      <c r="AH689" s="83"/>
      <c r="AI689" s="83"/>
    </row>
    <row r="690" spans="2:35" ht="15" hidden="1" thickBot="1">
      <c r="B690" s="81" t="s">
        <v>391</v>
      </c>
      <c r="C690" s="82" t="s">
        <v>392</v>
      </c>
      <c r="D690" s="96">
        <f t="shared" si="68"/>
        <v>0</v>
      </c>
      <c r="E690" s="159">
        <f t="shared" si="69"/>
        <v>0</v>
      </c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  <c r="AC690" s="83"/>
      <c r="AD690" s="83"/>
      <c r="AE690" s="83"/>
      <c r="AF690" s="83"/>
      <c r="AG690" s="83"/>
      <c r="AH690" s="83"/>
      <c r="AI690" s="83"/>
    </row>
    <row r="691" spans="2:35" ht="15" hidden="1" thickBot="1">
      <c r="B691" s="81" t="s">
        <v>393</v>
      </c>
      <c r="C691" s="82" t="s">
        <v>394</v>
      </c>
      <c r="D691" s="96">
        <f t="shared" si="68"/>
        <v>0</v>
      </c>
      <c r="E691" s="159">
        <f t="shared" si="69"/>
        <v>0</v>
      </c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  <c r="AA691" s="83"/>
      <c r="AB691" s="83"/>
      <c r="AC691" s="83"/>
      <c r="AD691" s="83"/>
      <c r="AE691" s="83"/>
      <c r="AF691" s="83"/>
      <c r="AG691" s="83"/>
      <c r="AH691" s="83"/>
      <c r="AI691" s="83"/>
    </row>
    <row r="692" spans="2:35" ht="15" hidden="1" thickBot="1">
      <c r="B692" s="81" t="s">
        <v>395</v>
      </c>
      <c r="C692" s="82" t="s">
        <v>396</v>
      </c>
      <c r="D692" s="96">
        <f t="shared" si="68"/>
        <v>0</v>
      </c>
      <c r="E692" s="159">
        <f t="shared" si="69"/>
        <v>0</v>
      </c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  <c r="AC692" s="83"/>
      <c r="AD692" s="83"/>
      <c r="AE692" s="83"/>
      <c r="AF692" s="83"/>
      <c r="AG692" s="83"/>
      <c r="AH692" s="83"/>
      <c r="AI692" s="83"/>
    </row>
    <row r="693" spans="2:35" ht="15" hidden="1" thickBot="1">
      <c r="B693" s="81" t="s">
        <v>397</v>
      </c>
      <c r="C693" s="82" t="s">
        <v>398</v>
      </c>
      <c r="D693" s="96">
        <f t="shared" si="68"/>
        <v>0</v>
      </c>
      <c r="E693" s="159">
        <f t="shared" si="69"/>
        <v>0</v>
      </c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  <c r="AC693" s="83"/>
      <c r="AD693" s="83"/>
      <c r="AE693" s="83"/>
      <c r="AF693" s="83"/>
      <c r="AG693" s="83"/>
      <c r="AH693" s="83"/>
      <c r="AI693" s="83"/>
    </row>
    <row r="694" spans="2:35" ht="15" hidden="1" thickBot="1">
      <c r="B694" s="81" t="s">
        <v>399</v>
      </c>
      <c r="C694" s="82" t="s">
        <v>400</v>
      </c>
      <c r="D694" s="96">
        <f t="shared" si="68"/>
        <v>0</v>
      </c>
      <c r="E694" s="159">
        <f t="shared" si="69"/>
        <v>0</v>
      </c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  <c r="AC694" s="83"/>
      <c r="AD694" s="83"/>
      <c r="AE694" s="83"/>
      <c r="AF694" s="83"/>
      <c r="AG694" s="83"/>
      <c r="AH694" s="83"/>
      <c r="AI694" s="83"/>
    </row>
    <row r="695" spans="2:35" ht="15" hidden="1" thickBot="1">
      <c r="B695" s="81" t="s">
        <v>401</v>
      </c>
      <c r="C695" s="82" t="s">
        <v>402</v>
      </c>
      <c r="D695" s="96">
        <f t="shared" si="68"/>
        <v>0</v>
      </c>
      <c r="E695" s="159">
        <f t="shared" si="69"/>
        <v>0</v>
      </c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  <c r="AC695" s="83"/>
      <c r="AD695" s="83"/>
      <c r="AE695" s="83"/>
      <c r="AF695" s="83"/>
      <c r="AG695" s="83"/>
      <c r="AH695" s="83"/>
      <c r="AI695" s="83"/>
    </row>
    <row r="696" spans="2:35" ht="15" hidden="1" thickBot="1">
      <c r="B696" s="81" t="s">
        <v>403</v>
      </c>
      <c r="C696" s="82" t="s">
        <v>404</v>
      </c>
      <c r="D696" s="96">
        <f t="shared" si="68"/>
        <v>0</v>
      </c>
      <c r="E696" s="159">
        <f t="shared" si="69"/>
        <v>0</v>
      </c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  <c r="AC696" s="83"/>
      <c r="AD696" s="83"/>
      <c r="AE696" s="83"/>
      <c r="AF696" s="83"/>
      <c r="AG696" s="83"/>
      <c r="AH696" s="83"/>
      <c r="AI696" s="83"/>
    </row>
    <row r="697" spans="2:35" ht="15" hidden="1" thickBot="1">
      <c r="B697" s="81" t="s">
        <v>405</v>
      </c>
      <c r="C697" s="82" t="s">
        <v>406</v>
      </c>
      <c r="D697" s="96">
        <f t="shared" si="68"/>
        <v>0</v>
      </c>
      <c r="E697" s="159">
        <f t="shared" si="69"/>
        <v>0</v>
      </c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  <c r="AC697" s="83"/>
      <c r="AD697" s="83"/>
      <c r="AE697" s="83"/>
      <c r="AF697" s="83"/>
      <c r="AG697" s="83"/>
      <c r="AH697" s="83"/>
      <c r="AI697" s="83"/>
    </row>
    <row r="698" spans="2:35" ht="15" hidden="1" thickBot="1">
      <c r="B698" s="81" t="s">
        <v>407</v>
      </c>
      <c r="C698" s="82" t="s">
        <v>408</v>
      </c>
      <c r="D698" s="96">
        <f t="shared" si="68"/>
        <v>0</v>
      </c>
      <c r="E698" s="159">
        <f t="shared" si="69"/>
        <v>0</v>
      </c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  <c r="AI698" s="83"/>
    </row>
    <row r="699" spans="2:35" ht="15" hidden="1" thickBot="1">
      <c r="B699" s="81" t="s">
        <v>409</v>
      </c>
      <c r="C699" s="82" t="s">
        <v>410</v>
      </c>
      <c r="D699" s="96">
        <f aca="true" t="shared" si="70" ref="D699:D732">SUM(F699:AI699)</f>
        <v>0</v>
      </c>
      <c r="E699" s="159">
        <f aca="true" t="shared" si="71" ref="E699:E730">COUNT(F699:AI699)</f>
        <v>0</v>
      </c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  <c r="AI699" s="83"/>
    </row>
    <row r="700" spans="2:35" ht="15" hidden="1" thickBot="1">
      <c r="B700" s="81" t="s">
        <v>411</v>
      </c>
      <c r="C700" s="82" t="s">
        <v>412</v>
      </c>
      <c r="D700" s="96">
        <f t="shared" si="70"/>
        <v>0</v>
      </c>
      <c r="E700" s="159">
        <f t="shared" si="71"/>
        <v>0</v>
      </c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  <c r="AI700" s="83"/>
    </row>
    <row r="701" spans="2:35" ht="15" hidden="1" thickBot="1">
      <c r="B701" s="81" t="s">
        <v>413</v>
      </c>
      <c r="C701" s="82" t="s">
        <v>414</v>
      </c>
      <c r="D701" s="96">
        <f t="shared" si="70"/>
        <v>0</v>
      </c>
      <c r="E701" s="159">
        <f t="shared" si="71"/>
        <v>0</v>
      </c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  <c r="AI701" s="83"/>
    </row>
    <row r="702" spans="2:35" ht="15" hidden="1" thickBot="1">
      <c r="B702" s="81" t="s">
        <v>415</v>
      </c>
      <c r="C702" s="82" t="s">
        <v>416</v>
      </c>
      <c r="D702" s="96">
        <f t="shared" si="70"/>
        <v>0</v>
      </c>
      <c r="E702" s="159">
        <f t="shared" si="71"/>
        <v>0</v>
      </c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  <c r="AC702" s="83"/>
      <c r="AD702" s="83"/>
      <c r="AE702" s="83"/>
      <c r="AF702" s="83"/>
      <c r="AG702" s="83"/>
      <c r="AH702" s="83"/>
      <c r="AI702" s="83"/>
    </row>
    <row r="703" spans="2:35" ht="15" hidden="1" thickBot="1">
      <c r="B703" s="81" t="s">
        <v>417</v>
      </c>
      <c r="C703" s="82" t="s">
        <v>418</v>
      </c>
      <c r="D703" s="96">
        <f t="shared" si="70"/>
        <v>0</v>
      </c>
      <c r="E703" s="159">
        <f t="shared" si="71"/>
        <v>0</v>
      </c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3"/>
      <c r="AB703" s="83"/>
      <c r="AC703" s="83"/>
      <c r="AD703" s="83"/>
      <c r="AE703" s="83"/>
      <c r="AF703" s="83"/>
      <c r="AG703" s="83"/>
      <c r="AH703" s="83"/>
      <c r="AI703" s="83"/>
    </row>
    <row r="704" spans="2:35" ht="15" hidden="1" thickBot="1">
      <c r="B704" s="81" t="s">
        <v>419</v>
      </c>
      <c r="C704" s="82" t="s">
        <v>420</v>
      </c>
      <c r="D704" s="96">
        <f t="shared" si="70"/>
        <v>0</v>
      </c>
      <c r="E704" s="159">
        <f t="shared" si="71"/>
        <v>0</v>
      </c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  <c r="AC704" s="83"/>
      <c r="AD704" s="83"/>
      <c r="AE704" s="83"/>
      <c r="AF704" s="83"/>
      <c r="AG704" s="83"/>
      <c r="AH704" s="83"/>
      <c r="AI704" s="83"/>
    </row>
    <row r="705" spans="2:35" ht="15" hidden="1" thickBot="1">
      <c r="B705" s="81" t="s">
        <v>421</v>
      </c>
      <c r="C705" s="82" t="s">
        <v>422</v>
      </c>
      <c r="D705" s="96">
        <f t="shared" si="70"/>
        <v>0</v>
      </c>
      <c r="E705" s="159">
        <f t="shared" si="71"/>
        <v>0</v>
      </c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  <c r="AC705" s="83"/>
      <c r="AD705" s="83"/>
      <c r="AE705" s="83"/>
      <c r="AF705" s="83"/>
      <c r="AG705" s="83"/>
      <c r="AH705" s="83"/>
      <c r="AI705" s="83"/>
    </row>
    <row r="706" spans="2:35" ht="15" hidden="1" thickBot="1">
      <c r="B706" s="81" t="s">
        <v>423</v>
      </c>
      <c r="C706" s="82" t="s">
        <v>424</v>
      </c>
      <c r="D706" s="96">
        <f t="shared" si="70"/>
        <v>0</v>
      </c>
      <c r="E706" s="159">
        <f t="shared" si="71"/>
        <v>0</v>
      </c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  <c r="AI706" s="83"/>
    </row>
    <row r="707" spans="2:35" ht="15" hidden="1" thickBot="1">
      <c r="B707" s="81" t="s">
        <v>425</v>
      </c>
      <c r="C707" s="82" t="s">
        <v>426</v>
      </c>
      <c r="D707" s="96">
        <f t="shared" si="70"/>
        <v>0</v>
      </c>
      <c r="E707" s="159">
        <f t="shared" si="71"/>
        <v>0</v>
      </c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  <c r="AI707" s="83"/>
    </row>
    <row r="708" spans="2:35" ht="15" hidden="1" thickBot="1">
      <c r="B708" s="81" t="s">
        <v>427</v>
      </c>
      <c r="C708" s="82" t="s">
        <v>428</v>
      </c>
      <c r="D708" s="96">
        <f t="shared" si="70"/>
        <v>0</v>
      </c>
      <c r="E708" s="159">
        <f t="shared" si="71"/>
        <v>0</v>
      </c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  <c r="AI708" s="83"/>
    </row>
    <row r="709" spans="2:35" ht="15" hidden="1" thickBot="1">
      <c r="B709" s="81" t="s">
        <v>429</v>
      </c>
      <c r="C709" s="82" t="s">
        <v>430</v>
      </c>
      <c r="D709" s="96">
        <f t="shared" si="70"/>
        <v>0</v>
      </c>
      <c r="E709" s="159">
        <f t="shared" si="71"/>
        <v>0</v>
      </c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  <c r="AI709" s="83"/>
    </row>
    <row r="710" spans="2:35" ht="15" hidden="1" thickBot="1">
      <c r="B710" s="81" t="s">
        <v>431</v>
      </c>
      <c r="C710" s="82" t="s">
        <v>432</v>
      </c>
      <c r="D710" s="96">
        <f t="shared" si="70"/>
        <v>0</v>
      </c>
      <c r="E710" s="159">
        <f t="shared" si="71"/>
        <v>0</v>
      </c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  <c r="AI710" s="83"/>
    </row>
    <row r="711" spans="2:35" ht="15" hidden="1" thickBot="1">
      <c r="B711" s="81" t="s">
        <v>433</v>
      </c>
      <c r="C711" s="82" t="s">
        <v>434</v>
      </c>
      <c r="D711" s="96">
        <f t="shared" si="70"/>
        <v>0</v>
      </c>
      <c r="E711" s="159">
        <f t="shared" si="71"/>
        <v>0</v>
      </c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  <c r="AI711" s="83"/>
    </row>
    <row r="712" spans="2:35" ht="15" hidden="1" thickBot="1">
      <c r="B712" s="81" t="s">
        <v>435</v>
      </c>
      <c r="C712" s="82" t="s">
        <v>436</v>
      </c>
      <c r="D712" s="96">
        <f t="shared" si="70"/>
        <v>0</v>
      </c>
      <c r="E712" s="159">
        <f t="shared" si="71"/>
        <v>0</v>
      </c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  <c r="AI712" s="83"/>
    </row>
    <row r="713" spans="2:35" ht="15" hidden="1" thickBot="1">
      <c r="B713" s="81" t="s">
        <v>437</v>
      </c>
      <c r="C713" s="82" t="s">
        <v>438</v>
      </c>
      <c r="D713" s="96">
        <f t="shared" si="70"/>
        <v>0</v>
      </c>
      <c r="E713" s="159">
        <f t="shared" si="71"/>
        <v>0</v>
      </c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  <c r="AI713" s="83"/>
    </row>
    <row r="714" spans="2:35" ht="15" hidden="1" thickBot="1">
      <c r="B714" s="81" t="s">
        <v>439</v>
      </c>
      <c r="C714" s="82" t="s">
        <v>440</v>
      </c>
      <c r="D714" s="96">
        <f t="shared" si="70"/>
        <v>0</v>
      </c>
      <c r="E714" s="159">
        <f t="shared" si="71"/>
        <v>0</v>
      </c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  <c r="AI714" s="83"/>
    </row>
    <row r="715" spans="2:35" ht="15" hidden="1" thickBot="1">
      <c r="B715" s="81" t="s">
        <v>441</v>
      </c>
      <c r="C715" s="82" t="s">
        <v>442</v>
      </c>
      <c r="D715" s="96">
        <f t="shared" si="70"/>
        <v>0</v>
      </c>
      <c r="E715" s="159">
        <f t="shared" si="71"/>
        <v>0</v>
      </c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  <c r="AI715" s="83"/>
    </row>
    <row r="716" spans="2:35" ht="15" hidden="1" thickBot="1">
      <c r="B716" s="81" t="s">
        <v>443</v>
      </c>
      <c r="C716" s="82" t="s">
        <v>444</v>
      </c>
      <c r="D716" s="96">
        <f t="shared" si="70"/>
        <v>0</v>
      </c>
      <c r="E716" s="159">
        <f t="shared" si="71"/>
        <v>0</v>
      </c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  <c r="AI716" s="83"/>
    </row>
    <row r="717" spans="2:35" ht="15" hidden="1" thickBot="1">
      <c r="B717" s="81" t="s">
        <v>445</v>
      </c>
      <c r="C717" s="82" t="s">
        <v>446</v>
      </c>
      <c r="D717" s="96">
        <f t="shared" si="70"/>
        <v>0</v>
      </c>
      <c r="E717" s="159">
        <f t="shared" si="71"/>
        <v>0</v>
      </c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  <c r="AI717" s="83"/>
    </row>
    <row r="718" spans="2:35" ht="15" hidden="1" thickBot="1">
      <c r="B718" s="81" t="s">
        <v>447</v>
      </c>
      <c r="C718" s="82" t="s">
        <v>448</v>
      </c>
      <c r="D718" s="96">
        <f t="shared" si="70"/>
        <v>0</v>
      </c>
      <c r="E718" s="159">
        <f t="shared" si="71"/>
        <v>0</v>
      </c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  <c r="AI718" s="83"/>
    </row>
    <row r="719" spans="2:35" ht="15" hidden="1" thickBot="1">
      <c r="B719" s="81" t="s">
        <v>449</v>
      </c>
      <c r="C719" s="82" t="s">
        <v>450</v>
      </c>
      <c r="D719" s="96">
        <f t="shared" si="70"/>
        <v>0</v>
      </c>
      <c r="E719" s="159">
        <f t="shared" si="71"/>
        <v>0</v>
      </c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  <c r="AI719" s="83"/>
    </row>
    <row r="720" spans="2:35" ht="15" hidden="1" thickBot="1">
      <c r="B720" s="81" t="s">
        <v>451</v>
      </c>
      <c r="C720" s="82" t="s">
        <v>452</v>
      </c>
      <c r="D720" s="96">
        <f t="shared" si="70"/>
        <v>0</v>
      </c>
      <c r="E720" s="159">
        <f t="shared" si="71"/>
        <v>0</v>
      </c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83"/>
      <c r="AH720" s="83"/>
      <c r="AI720" s="83"/>
    </row>
    <row r="721" spans="2:35" ht="15" hidden="1" thickBot="1">
      <c r="B721" s="81" t="s">
        <v>453</v>
      </c>
      <c r="C721" s="82" t="s">
        <v>454</v>
      </c>
      <c r="D721" s="96">
        <f t="shared" si="70"/>
        <v>0</v>
      </c>
      <c r="E721" s="159">
        <f t="shared" si="71"/>
        <v>0</v>
      </c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83"/>
      <c r="AH721" s="83"/>
      <c r="AI721" s="83"/>
    </row>
    <row r="722" spans="2:35" ht="15" hidden="1" thickBot="1">
      <c r="B722" s="81" t="s">
        <v>455</v>
      </c>
      <c r="C722" s="82" t="s">
        <v>456</v>
      </c>
      <c r="D722" s="96">
        <f t="shared" si="70"/>
        <v>0</v>
      </c>
      <c r="E722" s="159">
        <f t="shared" si="71"/>
        <v>0</v>
      </c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  <c r="AI722" s="83"/>
    </row>
    <row r="723" spans="2:35" ht="15" hidden="1" thickBot="1">
      <c r="B723" s="81" t="s">
        <v>457</v>
      </c>
      <c r="C723" s="82" t="s">
        <v>458</v>
      </c>
      <c r="D723" s="96">
        <f t="shared" si="70"/>
        <v>0</v>
      </c>
      <c r="E723" s="159">
        <f t="shared" si="71"/>
        <v>0</v>
      </c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  <c r="AG723" s="83"/>
      <c r="AH723" s="83"/>
      <c r="AI723" s="83"/>
    </row>
    <row r="724" spans="2:35" ht="15" hidden="1" thickBot="1">
      <c r="B724" s="81" t="s">
        <v>459</v>
      </c>
      <c r="C724" s="82" t="s">
        <v>460</v>
      </c>
      <c r="D724" s="96">
        <f t="shared" si="70"/>
        <v>0</v>
      </c>
      <c r="E724" s="159">
        <f t="shared" si="71"/>
        <v>0</v>
      </c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  <c r="AI724" s="83"/>
    </row>
    <row r="725" spans="2:35" ht="15" hidden="1" thickBot="1">
      <c r="B725" s="81" t="s">
        <v>461</v>
      </c>
      <c r="C725" s="82" t="s">
        <v>462</v>
      </c>
      <c r="D725" s="96">
        <f t="shared" si="70"/>
        <v>0</v>
      </c>
      <c r="E725" s="159">
        <f t="shared" si="71"/>
        <v>0</v>
      </c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  <c r="AI725" s="83"/>
    </row>
    <row r="726" spans="2:35" ht="15" hidden="1" thickBot="1">
      <c r="B726" s="81" t="s">
        <v>463</v>
      </c>
      <c r="C726" s="82" t="s">
        <v>464</v>
      </c>
      <c r="D726" s="96">
        <f t="shared" si="70"/>
        <v>0</v>
      </c>
      <c r="E726" s="159">
        <f t="shared" si="71"/>
        <v>0</v>
      </c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  <c r="AI726" s="83"/>
    </row>
    <row r="727" spans="2:35" ht="15" hidden="1" thickBot="1">
      <c r="B727" s="81" t="s">
        <v>465</v>
      </c>
      <c r="C727" s="82" t="s">
        <v>466</v>
      </c>
      <c r="D727" s="96">
        <f t="shared" si="70"/>
        <v>0</v>
      </c>
      <c r="E727" s="159">
        <f t="shared" si="71"/>
        <v>0</v>
      </c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  <c r="AI727" s="83"/>
    </row>
    <row r="728" spans="2:35" ht="15" hidden="1" thickBot="1">
      <c r="B728" s="81" t="s">
        <v>467</v>
      </c>
      <c r="C728" s="82" t="s">
        <v>468</v>
      </c>
      <c r="D728" s="96">
        <f t="shared" si="70"/>
        <v>0</v>
      </c>
      <c r="E728" s="159">
        <f t="shared" si="71"/>
        <v>0</v>
      </c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83"/>
      <c r="AH728" s="83"/>
      <c r="AI728" s="83"/>
    </row>
    <row r="729" spans="2:35" ht="15" hidden="1" thickBot="1">
      <c r="B729" s="81" t="s">
        <v>469</v>
      </c>
      <c r="C729" s="82" t="s">
        <v>470</v>
      </c>
      <c r="D729" s="96">
        <f t="shared" si="70"/>
        <v>0</v>
      </c>
      <c r="E729" s="159">
        <f t="shared" si="71"/>
        <v>0</v>
      </c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  <c r="AI729" s="83"/>
    </row>
    <row r="730" spans="2:35" ht="15" hidden="1" thickBot="1">
      <c r="B730" s="81"/>
      <c r="C730" s="82"/>
      <c r="D730" s="96">
        <f t="shared" si="70"/>
        <v>0</v>
      </c>
      <c r="E730" s="159">
        <f t="shared" si="71"/>
        <v>0</v>
      </c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83"/>
      <c r="AH730" s="83"/>
      <c r="AI730" s="83"/>
    </row>
    <row r="731" spans="2:35" ht="15" hidden="1" thickBot="1">
      <c r="B731" s="81"/>
      <c r="C731" s="82"/>
      <c r="D731" s="96">
        <f t="shared" si="70"/>
        <v>0</v>
      </c>
      <c r="E731" s="159">
        <f>COUNT(F731:AI731)</f>
        <v>0</v>
      </c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  <c r="AG731" s="83"/>
      <c r="AH731" s="83"/>
      <c r="AI731" s="83"/>
    </row>
    <row r="732" spans="2:35" ht="15" hidden="1" thickBot="1">
      <c r="B732" s="84"/>
      <c r="C732" s="85"/>
      <c r="D732" s="97">
        <f t="shared" si="70"/>
        <v>0</v>
      </c>
      <c r="E732" s="160">
        <f>COUNT(F732:AI732)</f>
        <v>0</v>
      </c>
      <c r="F732" s="86"/>
      <c r="G732" s="86"/>
      <c r="H732" s="86"/>
      <c r="I732" s="86"/>
      <c r="J732" s="86"/>
      <c r="K732" s="86"/>
      <c r="L732" s="86"/>
      <c r="M732" s="86"/>
      <c r="N732" s="86"/>
      <c r="O732" s="86"/>
      <c r="P732" s="86"/>
      <c r="Q732" s="86"/>
      <c r="R732" s="86"/>
      <c r="S732" s="86"/>
      <c r="T732" s="86"/>
      <c r="U732" s="86"/>
      <c r="V732" s="86"/>
      <c r="W732" s="86"/>
      <c r="X732" s="86"/>
      <c r="Y732" s="86"/>
      <c r="Z732" s="86"/>
      <c r="AA732" s="86"/>
      <c r="AB732" s="86"/>
      <c r="AC732" s="86"/>
      <c r="AD732" s="86"/>
      <c r="AE732" s="86"/>
      <c r="AF732" s="86"/>
      <c r="AG732" s="86"/>
      <c r="AH732" s="86"/>
      <c r="AI732" s="86"/>
    </row>
    <row r="733" spans="1:35" s="114" customFormat="1" ht="16.5" hidden="1" thickBot="1">
      <c r="A733" s="75"/>
      <c r="B733" s="94"/>
      <c r="C733" s="16" t="s">
        <v>471</v>
      </c>
      <c r="D733" s="116">
        <f>SUM(D667:D732)</f>
        <v>0</v>
      </c>
      <c r="E733" s="167"/>
      <c r="F733" s="115">
        <f>SUM(F667:F732)</f>
        <v>0</v>
      </c>
      <c r="G733" s="115">
        <f aca="true" t="shared" si="72" ref="G733:AI733">SUM(G667:G732)</f>
        <v>0</v>
      </c>
      <c r="H733" s="115">
        <f t="shared" si="72"/>
        <v>0</v>
      </c>
      <c r="I733" s="115">
        <f t="shared" si="72"/>
        <v>0</v>
      </c>
      <c r="J733" s="115">
        <f t="shared" si="72"/>
        <v>0</v>
      </c>
      <c r="K733" s="115">
        <f t="shared" si="72"/>
        <v>0</v>
      </c>
      <c r="L733" s="115">
        <f t="shared" si="72"/>
        <v>0</v>
      </c>
      <c r="M733" s="115">
        <f t="shared" si="72"/>
        <v>0</v>
      </c>
      <c r="N733" s="115">
        <f t="shared" si="72"/>
        <v>0</v>
      </c>
      <c r="O733" s="115">
        <f t="shared" si="72"/>
        <v>0</v>
      </c>
      <c r="P733" s="115">
        <f t="shared" si="72"/>
        <v>0</v>
      </c>
      <c r="Q733" s="115">
        <f t="shared" si="72"/>
        <v>0</v>
      </c>
      <c r="R733" s="115">
        <f t="shared" si="72"/>
        <v>0</v>
      </c>
      <c r="S733" s="115">
        <f t="shared" si="72"/>
        <v>0</v>
      </c>
      <c r="T733" s="115">
        <f t="shared" si="72"/>
        <v>0</v>
      </c>
      <c r="U733" s="115">
        <f t="shared" si="72"/>
        <v>0</v>
      </c>
      <c r="V733" s="115">
        <f t="shared" si="72"/>
        <v>0</v>
      </c>
      <c r="W733" s="115">
        <f t="shared" si="72"/>
        <v>0</v>
      </c>
      <c r="X733" s="115">
        <f t="shared" si="72"/>
        <v>0</v>
      </c>
      <c r="Y733" s="115">
        <f t="shared" si="72"/>
        <v>0</v>
      </c>
      <c r="Z733" s="115">
        <f t="shared" si="72"/>
        <v>0</v>
      </c>
      <c r="AA733" s="115">
        <f t="shared" si="72"/>
        <v>0</v>
      </c>
      <c r="AB733" s="115">
        <f t="shared" si="72"/>
        <v>0</v>
      </c>
      <c r="AC733" s="115">
        <f t="shared" si="72"/>
        <v>0</v>
      </c>
      <c r="AD733" s="115">
        <f t="shared" si="72"/>
        <v>0</v>
      </c>
      <c r="AE733" s="115">
        <f t="shared" si="72"/>
        <v>0</v>
      </c>
      <c r="AF733" s="115">
        <f t="shared" si="72"/>
        <v>0</v>
      </c>
      <c r="AG733" s="115">
        <f t="shared" si="72"/>
        <v>0</v>
      </c>
      <c r="AH733" s="115">
        <f t="shared" si="72"/>
        <v>0</v>
      </c>
      <c r="AI733" s="115">
        <f t="shared" si="72"/>
        <v>0</v>
      </c>
    </row>
    <row r="734" spans="2:35" ht="15" hidden="1" thickBot="1">
      <c r="B734" s="75"/>
      <c r="C734" s="51"/>
      <c r="D734" s="155"/>
      <c r="E734" s="147"/>
      <c r="F734" s="75"/>
      <c r="G734" s="75"/>
      <c r="H734" s="75"/>
      <c r="I734" s="75"/>
      <c r="J734" s="75"/>
      <c r="K734" s="75"/>
      <c r="L734" s="75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  <c r="AA734" s="75"/>
      <c r="AB734" s="75"/>
      <c r="AC734" s="75"/>
      <c r="AD734" s="75"/>
      <c r="AE734" s="75"/>
      <c r="AF734" s="75"/>
      <c r="AG734" s="75"/>
      <c r="AH734" s="75"/>
      <c r="AI734" s="75"/>
    </row>
    <row r="735" spans="1:5" s="114" customFormat="1" ht="16.5" thickBot="1">
      <c r="A735" s="75"/>
      <c r="B735" s="94"/>
      <c r="C735" s="125" t="s">
        <v>798</v>
      </c>
      <c r="D735" s="165"/>
      <c r="E735" s="165"/>
    </row>
    <row r="736" spans="2:35" ht="14.25">
      <c r="B736" s="78"/>
      <c r="C736" s="79" t="s">
        <v>980</v>
      </c>
      <c r="D736" s="121">
        <f aca="true" t="shared" si="73" ref="D736:D767">SUM(F736:AI736)</f>
        <v>297</v>
      </c>
      <c r="E736" s="147"/>
      <c r="F736" s="80">
        <v>7</v>
      </c>
      <c r="G736" s="80">
        <v>0</v>
      </c>
      <c r="H736" s="80">
        <v>4</v>
      </c>
      <c r="I736" s="80">
        <v>27</v>
      </c>
      <c r="J736" s="80">
        <v>8</v>
      </c>
      <c r="K736" s="80">
        <v>2</v>
      </c>
      <c r="L736" s="80">
        <v>32</v>
      </c>
      <c r="M736" s="80">
        <v>8</v>
      </c>
      <c r="N736" s="80">
        <v>3</v>
      </c>
      <c r="O736" s="80">
        <v>0</v>
      </c>
      <c r="P736" s="80">
        <v>124</v>
      </c>
      <c r="Q736" s="80"/>
      <c r="R736" s="80">
        <v>0</v>
      </c>
      <c r="S736" s="80">
        <v>0</v>
      </c>
      <c r="T736" s="80"/>
      <c r="U736" s="80"/>
      <c r="V736" s="80">
        <v>30</v>
      </c>
      <c r="W736" s="80"/>
      <c r="X736" s="80">
        <v>6</v>
      </c>
      <c r="Y736" s="80">
        <v>21</v>
      </c>
      <c r="Z736" s="80">
        <v>4</v>
      </c>
      <c r="AA736" s="80">
        <v>0</v>
      </c>
      <c r="AB736" s="80">
        <v>0</v>
      </c>
      <c r="AC736" s="80">
        <v>17</v>
      </c>
      <c r="AD736" s="80">
        <v>1</v>
      </c>
      <c r="AE736" s="80">
        <v>0</v>
      </c>
      <c r="AF736" s="80">
        <v>3</v>
      </c>
      <c r="AG736" s="80"/>
      <c r="AH736" s="80"/>
      <c r="AI736" s="80"/>
    </row>
    <row r="737" spans="2:35" ht="14.25">
      <c r="B737" s="91"/>
      <c r="C737" s="92" t="s">
        <v>1027</v>
      </c>
      <c r="D737" s="122">
        <f t="shared" si="73"/>
        <v>3</v>
      </c>
      <c r="E737" s="147"/>
      <c r="F737" s="93"/>
      <c r="G737" s="93"/>
      <c r="H737" s="93"/>
      <c r="I737" s="93"/>
      <c r="J737" s="93"/>
      <c r="K737" s="93"/>
      <c r="L737" s="93"/>
      <c r="M737" s="93"/>
      <c r="N737" s="93"/>
      <c r="O737" s="93"/>
      <c r="P737" s="93"/>
      <c r="Q737" s="93"/>
      <c r="R737" s="93"/>
      <c r="S737" s="93"/>
      <c r="T737" s="93"/>
      <c r="U737" s="93">
        <v>3</v>
      </c>
      <c r="V737" s="93"/>
      <c r="W737" s="93"/>
      <c r="X737" s="93"/>
      <c r="Y737" s="93"/>
      <c r="Z737" s="93"/>
      <c r="AA737" s="93"/>
      <c r="AB737" s="93"/>
      <c r="AC737" s="93"/>
      <c r="AD737" s="93"/>
      <c r="AE737" s="93"/>
      <c r="AF737" s="93"/>
      <c r="AG737" s="93"/>
      <c r="AH737" s="93"/>
      <c r="AI737" s="93"/>
    </row>
    <row r="738" spans="2:35" ht="14.25">
      <c r="B738" s="91"/>
      <c r="C738" s="92"/>
      <c r="D738" s="122">
        <f t="shared" si="73"/>
        <v>0</v>
      </c>
      <c r="E738" s="147"/>
      <c r="F738" s="93"/>
      <c r="G738" s="93"/>
      <c r="H738" s="93"/>
      <c r="I738" s="93"/>
      <c r="J738" s="93"/>
      <c r="K738" s="93"/>
      <c r="L738" s="93"/>
      <c r="M738" s="93"/>
      <c r="N738" s="93"/>
      <c r="O738" s="93"/>
      <c r="P738" s="93"/>
      <c r="Q738" s="93"/>
      <c r="R738" s="93"/>
      <c r="S738" s="93"/>
      <c r="T738" s="93"/>
      <c r="U738" s="93"/>
      <c r="V738" s="93"/>
      <c r="W738" s="93"/>
      <c r="X738" s="93"/>
      <c r="Y738" s="93"/>
      <c r="Z738" s="93"/>
      <c r="AA738" s="93"/>
      <c r="AB738" s="93"/>
      <c r="AC738" s="93"/>
      <c r="AD738" s="93"/>
      <c r="AE738" s="93"/>
      <c r="AF738" s="93"/>
      <c r="AG738" s="93"/>
      <c r="AH738" s="93"/>
      <c r="AI738" s="93"/>
    </row>
    <row r="739" spans="2:35" ht="14.25">
      <c r="B739" s="91"/>
      <c r="C739" s="92"/>
      <c r="D739" s="122">
        <f t="shared" si="73"/>
        <v>0</v>
      </c>
      <c r="E739" s="147"/>
      <c r="F739" s="93"/>
      <c r="G739" s="93"/>
      <c r="H739" s="93"/>
      <c r="I739" s="93"/>
      <c r="J739" s="93"/>
      <c r="K739" s="93"/>
      <c r="L739" s="93"/>
      <c r="M739" s="93"/>
      <c r="N739" s="93"/>
      <c r="O739" s="93"/>
      <c r="P739" s="93"/>
      <c r="Q739" s="93"/>
      <c r="R739" s="93"/>
      <c r="S739" s="93"/>
      <c r="T739" s="93"/>
      <c r="U739" s="93"/>
      <c r="V739" s="93"/>
      <c r="W739" s="93"/>
      <c r="X739" s="93"/>
      <c r="Y739" s="93"/>
      <c r="Z739" s="93"/>
      <c r="AA739" s="93"/>
      <c r="AB739" s="93"/>
      <c r="AC739" s="93"/>
      <c r="AD739" s="93"/>
      <c r="AE739" s="93"/>
      <c r="AF739" s="93"/>
      <c r="AG739" s="93"/>
      <c r="AH739" s="93"/>
      <c r="AI739" s="93"/>
    </row>
    <row r="740" spans="2:35" ht="14.25">
      <c r="B740" s="91"/>
      <c r="C740" s="92"/>
      <c r="D740" s="122">
        <f t="shared" si="73"/>
        <v>0</v>
      </c>
      <c r="E740" s="147"/>
      <c r="F740" s="93"/>
      <c r="G740" s="93"/>
      <c r="H740" s="93"/>
      <c r="I740" s="93"/>
      <c r="J740" s="93"/>
      <c r="K740" s="93"/>
      <c r="L740" s="93"/>
      <c r="M740" s="93"/>
      <c r="N740" s="93"/>
      <c r="O740" s="93"/>
      <c r="P740" s="93"/>
      <c r="Q740" s="93"/>
      <c r="R740" s="93"/>
      <c r="S740" s="93"/>
      <c r="T740" s="93"/>
      <c r="U740" s="93"/>
      <c r="V740" s="93"/>
      <c r="W740" s="93"/>
      <c r="X740" s="93"/>
      <c r="Y740" s="93"/>
      <c r="Z740" s="93"/>
      <c r="AA740" s="93"/>
      <c r="AB740" s="93"/>
      <c r="AC740" s="93"/>
      <c r="AD740" s="93"/>
      <c r="AE740" s="93"/>
      <c r="AF740" s="93"/>
      <c r="AG740" s="93"/>
      <c r="AH740" s="93"/>
      <c r="AI740" s="93"/>
    </row>
    <row r="741" spans="2:35" ht="14.25">
      <c r="B741" s="91"/>
      <c r="C741" s="92"/>
      <c r="D741" s="122">
        <f t="shared" si="73"/>
        <v>0</v>
      </c>
      <c r="E741" s="147"/>
      <c r="F741" s="93"/>
      <c r="G741" s="93"/>
      <c r="H741" s="93"/>
      <c r="I741" s="93"/>
      <c r="J741" s="93"/>
      <c r="K741" s="93"/>
      <c r="L741" s="93"/>
      <c r="M741" s="93"/>
      <c r="N741" s="93"/>
      <c r="O741" s="93"/>
      <c r="P741" s="93"/>
      <c r="Q741" s="93"/>
      <c r="R741" s="93"/>
      <c r="S741" s="93"/>
      <c r="T741" s="93"/>
      <c r="U741" s="93"/>
      <c r="V741" s="93"/>
      <c r="W741" s="93"/>
      <c r="X741" s="93"/>
      <c r="Y741" s="93"/>
      <c r="Z741" s="93"/>
      <c r="AA741" s="93"/>
      <c r="AB741" s="93"/>
      <c r="AC741" s="93"/>
      <c r="AD741" s="93"/>
      <c r="AE741" s="93"/>
      <c r="AF741" s="93"/>
      <c r="AG741" s="93"/>
      <c r="AH741" s="93"/>
      <c r="AI741" s="93"/>
    </row>
    <row r="742" spans="2:35" ht="14.25">
      <c r="B742" s="91"/>
      <c r="C742" s="92"/>
      <c r="D742" s="122">
        <f t="shared" si="73"/>
        <v>0</v>
      </c>
      <c r="E742" s="147"/>
      <c r="F742" s="93"/>
      <c r="G742" s="93"/>
      <c r="H742" s="93"/>
      <c r="I742" s="93"/>
      <c r="J742" s="93"/>
      <c r="K742" s="93"/>
      <c r="L742" s="93"/>
      <c r="M742" s="93"/>
      <c r="N742" s="93"/>
      <c r="O742" s="93"/>
      <c r="P742" s="93"/>
      <c r="Q742" s="93"/>
      <c r="R742" s="93"/>
      <c r="S742" s="93"/>
      <c r="T742" s="93"/>
      <c r="U742" s="93"/>
      <c r="V742" s="93"/>
      <c r="W742" s="93"/>
      <c r="X742" s="93"/>
      <c r="Y742" s="93"/>
      <c r="Z742" s="93"/>
      <c r="AA742" s="93"/>
      <c r="AB742" s="93"/>
      <c r="AC742" s="93"/>
      <c r="AD742" s="93"/>
      <c r="AE742" s="93"/>
      <c r="AF742" s="93"/>
      <c r="AG742" s="93"/>
      <c r="AH742" s="93"/>
      <c r="AI742" s="93"/>
    </row>
    <row r="743" spans="2:35" ht="14.25">
      <c r="B743" s="91"/>
      <c r="C743" s="92"/>
      <c r="D743" s="122">
        <f t="shared" si="73"/>
        <v>0</v>
      </c>
      <c r="E743" s="147"/>
      <c r="F743" s="93"/>
      <c r="G743" s="93"/>
      <c r="H743" s="93"/>
      <c r="I743" s="93"/>
      <c r="J743" s="93"/>
      <c r="K743" s="93"/>
      <c r="L743" s="93"/>
      <c r="M743" s="93"/>
      <c r="N743" s="93"/>
      <c r="O743" s="93"/>
      <c r="P743" s="93"/>
      <c r="Q743" s="93"/>
      <c r="R743" s="93"/>
      <c r="S743" s="93"/>
      <c r="T743" s="93"/>
      <c r="U743" s="93"/>
      <c r="V743" s="93"/>
      <c r="W743" s="93"/>
      <c r="X743" s="93"/>
      <c r="Y743" s="93"/>
      <c r="Z743" s="93"/>
      <c r="AA743" s="93"/>
      <c r="AB743" s="93"/>
      <c r="AC743" s="93"/>
      <c r="AD743" s="93"/>
      <c r="AE743" s="93"/>
      <c r="AF743" s="93"/>
      <c r="AG743" s="93"/>
      <c r="AH743" s="93"/>
      <c r="AI743" s="93"/>
    </row>
    <row r="744" spans="2:35" ht="14.25">
      <c r="B744" s="91"/>
      <c r="C744" s="92"/>
      <c r="D744" s="122">
        <f t="shared" si="73"/>
        <v>0</v>
      </c>
      <c r="E744" s="147"/>
      <c r="F744" s="93"/>
      <c r="G744" s="93"/>
      <c r="H744" s="93"/>
      <c r="I744" s="93"/>
      <c r="J744" s="93"/>
      <c r="K744" s="93"/>
      <c r="L744" s="93"/>
      <c r="M744" s="93"/>
      <c r="N744" s="93"/>
      <c r="O744" s="93"/>
      <c r="P744" s="93"/>
      <c r="Q744" s="93"/>
      <c r="R744" s="93"/>
      <c r="S744" s="93"/>
      <c r="T744" s="93"/>
      <c r="U744" s="93"/>
      <c r="V744" s="93"/>
      <c r="W744" s="93"/>
      <c r="X744" s="93"/>
      <c r="Y744" s="93"/>
      <c r="Z744" s="93"/>
      <c r="AA744" s="93"/>
      <c r="AB744" s="93"/>
      <c r="AC744" s="93"/>
      <c r="AD744" s="93"/>
      <c r="AE744" s="93"/>
      <c r="AF744" s="93"/>
      <c r="AG744" s="93"/>
      <c r="AH744" s="93"/>
      <c r="AI744" s="93"/>
    </row>
    <row r="745" spans="2:35" ht="14.25">
      <c r="B745" s="91"/>
      <c r="C745" s="92"/>
      <c r="D745" s="122">
        <f t="shared" si="73"/>
        <v>0</v>
      </c>
      <c r="E745" s="147"/>
      <c r="F745" s="93"/>
      <c r="G745" s="93"/>
      <c r="H745" s="93"/>
      <c r="I745" s="93"/>
      <c r="J745" s="93"/>
      <c r="K745" s="93"/>
      <c r="L745" s="93"/>
      <c r="M745" s="93"/>
      <c r="N745" s="93"/>
      <c r="O745" s="93"/>
      <c r="P745" s="93"/>
      <c r="Q745" s="93"/>
      <c r="R745" s="93"/>
      <c r="S745" s="93"/>
      <c r="T745" s="93"/>
      <c r="U745" s="93"/>
      <c r="V745" s="93"/>
      <c r="W745" s="93"/>
      <c r="X745" s="93"/>
      <c r="Y745" s="93"/>
      <c r="Z745" s="93"/>
      <c r="AA745" s="93"/>
      <c r="AB745" s="93"/>
      <c r="AC745" s="93"/>
      <c r="AD745" s="93"/>
      <c r="AE745" s="93"/>
      <c r="AF745" s="93"/>
      <c r="AG745" s="93"/>
      <c r="AH745" s="93"/>
      <c r="AI745" s="93"/>
    </row>
    <row r="746" spans="2:35" ht="14.25">
      <c r="B746" s="91"/>
      <c r="C746" s="92"/>
      <c r="D746" s="122">
        <f t="shared" si="73"/>
        <v>0</v>
      </c>
      <c r="E746" s="147"/>
      <c r="F746" s="93"/>
      <c r="G746" s="93"/>
      <c r="H746" s="93"/>
      <c r="I746" s="93"/>
      <c r="J746" s="93"/>
      <c r="K746" s="93"/>
      <c r="L746" s="93"/>
      <c r="M746" s="93"/>
      <c r="N746" s="93"/>
      <c r="O746" s="93"/>
      <c r="P746" s="93"/>
      <c r="Q746" s="93"/>
      <c r="R746" s="93"/>
      <c r="S746" s="93"/>
      <c r="T746" s="93"/>
      <c r="U746" s="93"/>
      <c r="V746" s="93"/>
      <c r="W746" s="93"/>
      <c r="X746" s="93"/>
      <c r="Y746" s="93"/>
      <c r="Z746" s="93"/>
      <c r="AA746" s="93"/>
      <c r="AB746" s="93"/>
      <c r="AC746" s="93"/>
      <c r="AD746" s="93"/>
      <c r="AE746" s="93"/>
      <c r="AF746" s="93"/>
      <c r="AG746" s="93"/>
      <c r="AH746" s="93"/>
      <c r="AI746" s="93"/>
    </row>
    <row r="747" spans="2:35" ht="14.25">
      <c r="B747" s="91"/>
      <c r="C747" s="92"/>
      <c r="D747" s="122">
        <f t="shared" si="73"/>
        <v>0</v>
      </c>
      <c r="E747" s="147"/>
      <c r="F747" s="93"/>
      <c r="G747" s="93"/>
      <c r="H747" s="93"/>
      <c r="I747" s="93"/>
      <c r="J747" s="93"/>
      <c r="K747" s="93"/>
      <c r="L747" s="93"/>
      <c r="M747" s="93"/>
      <c r="N747" s="93"/>
      <c r="O747" s="93"/>
      <c r="P747" s="93"/>
      <c r="Q747" s="93"/>
      <c r="R747" s="93"/>
      <c r="S747" s="93"/>
      <c r="T747" s="93"/>
      <c r="U747" s="93"/>
      <c r="V747" s="93"/>
      <c r="W747" s="93"/>
      <c r="X747" s="93"/>
      <c r="Y747" s="93"/>
      <c r="Z747" s="93"/>
      <c r="AA747" s="93"/>
      <c r="AB747" s="93"/>
      <c r="AC747" s="93"/>
      <c r="AD747" s="93"/>
      <c r="AE747" s="93"/>
      <c r="AF747" s="93"/>
      <c r="AG747" s="93"/>
      <c r="AH747" s="93"/>
      <c r="AI747" s="93"/>
    </row>
    <row r="748" spans="2:35" ht="14.25">
      <c r="B748" s="91"/>
      <c r="C748" s="92"/>
      <c r="D748" s="122">
        <f t="shared" si="73"/>
        <v>0</v>
      </c>
      <c r="E748" s="147"/>
      <c r="F748" s="93"/>
      <c r="G748" s="93"/>
      <c r="H748" s="93"/>
      <c r="I748" s="93"/>
      <c r="J748" s="93"/>
      <c r="K748" s="93"/>
      <c r="L748" s="93"/>
      <c r="M748" s="93"/>
      <c r="N748" s="93"/>
      <c r="O748" s="93"/>
      <c r="P748" s="93"/>
      <c r="Q748" s="93"/>
      <c r="R748" s="93"/>
      <c r="S748" s="93"/>
      <c r="T748" s="93"/>
      <c r="U748" s="93"/>
      <c r="V748" s="93"/>
      <c r="W748" s="93"/>
      <c r="X748" s="93"/>
      <c r="Y748" s="93"/>
      <c r="Z748" s="93"/>
      <c r="AA748" s="93"/>
      <c r="AB748" s="93"/>
      <c r="AC748" s="93"/>
      <c r="AD748" s="93"/>
      <c r="AE748" s="93"/>
      <c r="AF748" s="93"/>
      <c r="AG748" s="93"/>
      <c r="AH748" s="93"/>
      <c r="AI748" s="93"/>
    </row>
    <row r="749" spans="2:35" ht="14.25">
      <c r="B749" s="91"/>
      <c r="C749" s="92"/>
      <c r="D749" s="122">
        <f t="shared" si="73"/>
        <v>0</v>
      </c>
      <c r="E749" s="147"/>
      <c r="F749" s="93"/>
      <c r="G749" s="93"/>
      <c r="H749" s="93"/>
      <c r="I749" s="93"/>
      <c r="J749" s="93"/>
      <c r="K749" s="93"/>
      <c r="L749" s="93"/>
      <c r="M749" s="93"/>
      <c r="N749" s="93"/>
      <c r="O749" s="93"/>
      <c r="P749" s="93"/>
      <c r="Q749" s="93"/>
      <c r="R749" s="93"/>
      <c r="S749" s="93"/>
      <c r="T749" s="93"/>
      <c r="U749" s="93"/>
      <c r="V749" s="93"/>
      <c r="W749" s="93"/>
      <c r="X749" s="93"/>
      <c r="Y749" s="93"/>
      <c r="Z749" s="93"/>
      <c r="AA749" s="93"/>
      <c r="AB749" s="93"/>
      <c r="AC749" s="93"/>
      <c r="AD749" s="93"/>
      <c r="AE749" s="93"/>
      <c r="AF749" s="93"/>
      <c r="AG749" s="93"/>
      <c r="AH749" s="93"/>
      <c r="AI749" s="93"/>
    </row>
    <row r="750" spans="2:35" ht="14.25">
      <c r="B750" s="91"/>
      <c r="C750" s="92"/>
      <c r="D750" s="122">
        <f t="shared" si="73"/>
        <v>0</v>
      </c>
      <c r="E750" s="147"/>
      <c r="F750" s="93"/>
      <c r="G750" s="93"/>
      <c r="H750" s="93"/>
      <c r="I750" s="93"/>
      <c r="J750" s="93"/>
      <c r="K750" s="93"/>
      <c r="L750" s="93"/>
      <c r="M750" s="93"/>
      <c r="N750" s="93"/>
      <c r="O750" s="93"/>
      <c r="P750" s="93"/>
      <c r="Q750" s="93"/>
      <c r="R750" s="93"/>
      <c r="S750" s="93"/>
      <c r="T750" s="93"/>
      <c r="U750" s="93"/>
      <c r="V750" s="93"/>
      <c r="W750" s="93"/>
      <c r="X750" s="93"/>
      <c r="Y750" s="93"/>
      <c r="Z750" s="93"/>
      <c r="AA750" s="93"/>
      <c r="AB750" s="93"/>
      <c r="AC750" s="93"/>
      <c r="AD750" s="93"/>
      <c r="AE750" s="93"/>
      <c r="AF750" s="93"/>
      <c r="AG750" s="93"/>
      <c r="AH750" s="93"/>
      <c r="AI750" s="93"/>
    </row>
    <row r="751" spans="2:35" ht="14.25">
      <c r="B751" s="91"/>
      <c r="C751" s="92"/>
      <c r="D751" s="122">
        <f t="shared" si="73"/>
        <v>0</v>
      </c>
      <c r="E751" s="147"/>
      <c r="F751" s="93"/>
      <c r="G751" s="93"/>
      <c r="H751" s="93"/>
      <c r="I751" s="93"/>
      <c r="J751" s="93"/>
      <c r="K751" s="93"/>
      <c r="L751" s="93"/>
      <c r="M751" s="93"/>
      <c r="N751" s="93"/>
      <c r="O751" s="93"/>
      <c r="P751" s="93"/>
      <c r="Q751" s="93"/>
      <c r="R751" s="93"/>
      <c r="S751" s="93"/>
      <c r="T751" s="93"/>
      <c r="U751" s="93"/>
      <c r="V751" s="93"/>
      <c r="W751" s="93"/>
      <c r="X751" s="93"/>
      <c r="Y751" s="93"/>
      <c r="Z751" s="93"/>
      <c r="AA751" s="93"/>
      <c r="AB751" s="93"/>
      <c r="AC751" s="93"/>
      <c r="AD751" s="93"/>
      <c r="AE751" s="93"/>
      <c r="AF751" s="93"/>
      <c r="AG751" s="93"/>
      <c r="AH751" s="93"/>
      <c r="AI751" s="93"/>
    </row>
    <row r="752" spans="2:35" ht="14.25">
      <c r="B752" s="91"/>
      <c r="C752" s="92"/>
      <c r="D752" s="122">
        <f t="shared" si="73"/>
        <v>0</v>
      </c>
      <c r="E752" s="147"/>
      <c r="F752" s="93"/>
      <c r="G752" s="93"/>
      <c r="H752" s="93"/>
      <c r="I752" s="93"/>
      <c r="J752" s="93"/>
      <c r="K752" s="93"/>
      <c r="L752" s="93"/>
      <c r="M752" s="93"/>
      <c r="N752" s="93"/>
      <c r="O752" s="93"/>
      <c r="P752" s="93"/>
      <c r="Q752" s="93"/>
      <c r="R752" s="93"/>
      <c r="S752" s="93"/>
      <c r="T752" s="93"/>
      <c r="U752" s="93"/>
      <c r="V752" s="93"/>
      <c r="W752" s="93"/>
      <c r="X752" s="93"/>
      <c r="Y752" s="93"/>
      <c r="Z752" s="93"/>
      <c r="AA752" s="93"/>
      <c r="AB752" s="93"/>
      <c r="AC752" s="93"/>
      <c r="AD752" s="93"/>
      <c r="AE752" s="93"/>
      <c r="AF752" s="93"/>
      <c r="AG752" s="93"/>
      <c r="AH752" s="93"/>
      <c r="AI752" s="93"/>
    </row>
    <row r="753" spans="2:35" ht="14.25">
      <c r="B753" s="91"/>
      <c r="C753" s="92"/>
      <c r="D753" s="122">
        <f t="shared" si="73"/>
        <v>0</v>
      </c>
      <c r="E753" s="147"/>
      <c r="F753" s="93"/>
      <c r="G753" s="93"/>
      <c r="H753" s="93"/>
      <c r="I753" s="93"/>
      <c r="J753" s="93"/>
      <c r="K753" s="93"/>
      <c r="L753" s="93"/>
      <c r="M753" s="93"/>
      <c r="N753" s="93"/>
      <c r="O753" s="93"/>
      <c r="P753" s="93"/>
      <c r="Q753" s="93"/>
      <c r="R753" s="93"/>
      <c r="S753" s="93"/>
      <c r="T753" s="93"/>
      <c r="U753" s="93"/>
      <c r="V753" s="93"/>
      <c r="W753" s="93"/>
      <c r="X753" s="93"/>
      <c r="Y753" s="93"/>
      <c r="Z753" s="93"/>
      <c r="AA753" s="93"/>
      <c r="AB753" s="93"/>
      <c r="AC753" s="93"/>
      <c r="AD753" s="93"/>
      <c r="AE753" s="93"/>
      <c r="AF753" s="93"/>
      <c r="AG753" s="93"/>
      <c r="AH753" s="93"/>
      <c r="AI753" s="93"/>
    </row>
    <row r="754" spans="2:35" ht="14.25">
      <c r="B754" s="91"/>
      <c r="C754" s="92"/>
      <c r="D754" s="122">
        <f t="shared" si="73"/>
        <v>0</v>
      </c>
      <c r="E754" s="147"/>
      <c r="F754" s="93"/>
      <c r="G754" s="93"/>
      <c r="H754" s="93"/>
      <c r="I754" s="93"/>
      <c r="J754" s="93"/>
      <c r="K754" s="93"/>
      <c r="L754" s="93"/>
      <c r="M754" s="93"/>
      <c r="N754" s="93"/>
      <c r="O754" s="93"/>
      <c r="P754" s="93"/>
      <c r="Q754" s="93"/>
      <c r="R754" s="93"/>
      <c r="S754" s="93"/>
      <c r="T754" s="93"/>
      <c r="U754" s="93"/>
      <c r="V754" s="93"/>
      <c r="W754" s="93"/>
      <c r="X754" s="93"/>
      <c r="Y754" s="93"/>
      <c r="Z754" s="93"/>
      <c r="AA754" s="93"/>
      <c r="AB754" s="93"/>
      <c r="AC754" s="93"/>
      <c r="AD754" s="93"/>
      <c r="AE754" s="93"/>
      <c r="AF754" s="93"/>
      <c r="AG754" s="93"/>
      <c r="AH754" s="93"/>
      <c r="AI754" s="93"/>
    </row>
    <row r="755" spans="2:35" ht="14.25">
      <c r="B755" s="91"/>
      <c r="C755" s="92"/>
      <c r="D755" s="122">
        <f t="shared" si="73"/>
        <v>0</v>
      </c>
      <c r="E755" s="147"/>
      <c r="F755" s="93"/>
      <c r="G755" s="93"/>
      <c r="H755" s="93"/>
      <c r="I755" s="93"/>
      <c r="J755" s="93"/>
      <c r="K755" s="93"/>
      <c r="L755" s="93"/>
      <c r="M755" s="93"/>
      <c r="N755" s="93"/>
      <c r="O755" s="93"/>
      <c r="P755" s="93"/>
      <c r="Q755" s="93"/>
      <c r="R755" s="93"/>
      <c r="S755" s="93"/>
      <c r="T755" s="93"/>
      <c r="U755" s="93"/>
      <c r="V755" s="93"/>
      <c r="W755" s="93"/>
      <c r="X755" s="93"/>
      <c r="Y755" s="93"/>
      <c r="Z755" s="93"/>
      <c r="AA755" s="93"/>
      <c r="AB755" s="93"/>
      <c r="AC755" s="93"/>
      <c r="AD755" s="93"/>
      <c r="AE755" s="93"/>
      <c r="AF755" s="93"/>
      <c r="AG755" s="93"/>
      <c r="AH755" s="93"/>
      <c r="AI755" s="93"/>
    </row>
    <row r="756" spans="2:35" ht="14.25">
      <c r="B756" s="91"/>
      <c r="C756" s="92"/>
      <c r="D756" s="122">
        <f t="shared" si="73"/>
        <v>0</v>
      </c>
      <c r="E756" s="147"/>
      <c r="F756" s="93"/>
      <c r="G756" s="93"/>
      <c r="H756" s="93"/>
      <c r="I756" s="93"/>
      <c r="J756" s="93"/>
      <c r="K756" s="93"/>
      <c r="L756" s="93"/>
      <c r="M756" s="93"/>
      <c r="N756" s="93"/>
      <c r="O756" s="93"/>
      <c r="P756" s="93"/>
      <c r="Q756" s="93"/>
      <c r="R756" s="93"/>
      <c r="S756" s="93"/>
      <c r="T756" s="93"/>
      <c r="U756" s="93"/>
      <c r="V756" s="93"/>
      <c r="W756" s="93"/>
      <c r="X756" s="93"/>
      <c r="Y756" s="93"/>
      <c r="Z756" s="93"/>
      <c r="AA756" s="93"/>
      <c r="AB756" s="93"/>
      <c r="AC756" s="93"/>
      <c r="AD756" s="93"/>
      <c r="AE756" s="93"/>
      <c r="AF756" s="93"/>
      <c r="AG756" s="93"/>
      <c r="AH756" s="93"/>
      <c r="AI756" s="93"/>
    </row>
    <row r="757" spans="2:35" ht="14.25">
      <c r="B757" s="91"/>
      <c r="C757" s="92"/>
      <c r="D757" s="122">
        <f t="shared" si="73"/>
        <v>0</v>
      </c>
      <c r="E757" s="147"/>
      <c r="F757" s="93"/>
      <c r="G757" s="93"/>
      <c r="H757" s="93"/>
      <c r="I757" s="93"/>
      <c r="J757" s="93"/>
      <c r="K757" s="93"/>
      <c r="L757" s="93"/>
      <c r="M757" s="93"/>
      <c r="N757" s="93"/>
      <c r="O757" s="93"/>
      <c r="P757" s="93"/>
      <c r="Q757" s="93"/>
      <c r="R757" s="93"/>
      <c r="S757" s="93"/>
      <c r="T757" s="93"/>
      <c r="U757" s="93"/>
      <c r="V757" s="93"/>
      <c r="W757" s="93"/>
      <c r="X757" s="93"/>
      <c r="Y757" s="93"/>
      <c r="Z757" s="93"/>
      <c r="AA757" s="93"/>
      <c r="AB757" s="93"/>
      <c r="AC757" s="93"/>
      <c r="AD757" s="93"/>
      <c r="AE757" s="93"/>
      <c r="AF757" s="93"/>
      <c r="AG757" s="93"/>
      <c r="AH757" s="93"/>
      <c r="AI757" s="93"/>
    </row>
    <row r="758" spans="2:35" ht="15" thickBot="1">
      <c r="B758" s="91"/>
      <c r="C758" s="92"/>
      <c r="D758" s="122">
        <f t="shared" si="73"/>
        <v>0</v>
      </c>
      <c r="E758" s="147"/>
      <c r="F758" s="93"/>
      <c r="G758" s="93"/>
      <c r="H758" s="93"/>
      <c r="I758" s="93"/>
      <c r="J758" s="93"/>
      <c r="K758" s="93"/>
      <c r="L758" s="93"/>
      <c r="M758" s="93"/>
      <c r="N758" s="93"/>
      <c r="O758" s="93"/>
      <c r="P758" s="93"/>
      <c r="Q758" s="93"/>
      <c r="R758" s="93"/>
      <c r="S758" s="93"/>
      <c r="T758" s="93"/>
      <c r="U758" s="93"/>
      <c r="V758" s="93"/>
      <c r="W758" s="93"/>
      <c r="X758" s="93"/>
      <c r="Y758" s="93"/>
      <c r="Z758" s="93"/>
      <c r="AA758" s="93"/>
      <c r="AB758" s="93"/>
      <c r="AC758" s="93"/>
      <c r="AD758" s="93"/>
      <c r="AE758" s="93"/>
      <c r="AF758" s="93"/>
      <c r="AG758" s="93"/>
      <c r="AH758" s="93"/>
      <c r="AI758" s="93"/>
    </row>
    <row r="759" spans="2:35" ht="15" hidden="1" thickBot="1">
      <c r="B759" s="91"/>
      <c r="C759" s="92"/>
      <c r="D759" s="122">
        <f t="shared" si="73"/>
        <v>0</v>
      </c>
      <c r="E759" s="147"/>
      <c r="F759" s="93"/>
      <c r="G759" s="93"/>
      <c r="H759" s="93"/>
      <c r="I759" s="93"/>
      <c r="J759" s="93"/>
      <c r="K759" s="93"/>
      <c r="L759" s="93"/>
      <c r="M759" s="93"/>
      <c r="N759" s="93"/>
      <c r="O759" s="93"/>
      <c r="P759" s="93"/>
      <c r="Q759" s="93"/>
      <c r="R759" s="93"/>
      <c r="S759" s="93"/>
      <c r="T759" s="93"/>
      <c r="U759" s="93"/>
      <c r="V759" s="93"/>
      <c r="W759" s="93"/>
      <c r="X759" s="93"/>
      <c r="Y759" s="93"/>
      <c r="Z759" s="93"/>
      <c r="AA759" s="93"/>
      <c r="AB759" s="93"/>
      <c r="AC759" s="93"/>
      <c r="AD759" s="93"/>
      <c r="AE759" s="93"/>
      <c r="AF759" s="93"/>
      <c r="AG759" s="93"/>
      <c r="AH759" s="93"/>
      <c r="AI759" s="93"/>
    </row>
    <row r="760" spans="2:35" ht="15" hidden="1" thickBot="1">
      <c r="B760" s="91"/>
      <c r="C760" s="92"/>
      <c r="D760" s="122">
        <f t="shared" si="73"/>
        <v>0</v>
      </c>
      <c r="E760" s="147"/>
      <c r="F760" s="93"/>
      <c r="G760" s="93"/>
      <c r="H760" s="93"/>
      <c r="I760" s="93"/>
      <c r="J760" s="93"/>
      <c r="K760" s="93"/>
      <c r="L760" s="93"/>
      <c r="M760" s="93"/>
      <c r="N760" s="93"/>
      <c r="O760" s="93"/>
      <c r="P760" s="93"/>
      <c r="Q760" s="93"/>
      <c r="R760" s="93"/>
      <c r="S760" s="93"/>
      <c r="T760" s="93"/>
      <c r="U760" s="93"/>
      <c r="V760" s="93"/>
      <c r="W760" s="93"/>
      <c r="X760" s="93"/>
      <c r="Y760" s="93"/>
      <c r="Z760" s="93"/>
      <c r="AA760" s="93"/>
      <c r="AB760" s="93"/>
      <c r="AC760" s="93"/>
      <c r="AD760" s="93"/>
      <c r="AE760" s="93"/>
      <c r="AF760" s="93"/>
      <c r="AG760" s="93"/>
      <c r="AH760" s="93"/>
      <c r="AI760" s="93"/>
    </row>
    <row r="761" spans="2:35" ht="15" hidden="1" thickBot="1">
      <c r="B761" s="91"/>
      <c r="C761" s="92"/>
      <c r="D761" s="122">
        <f t="shared" si="73"/>
        <v>0</v>
      </c>
      <c r="E761" s="147"/>
      <c r="F761" s="93"/>
      <c r="G761" s="93"/>
      <c r="H761" s="93"/>
      <c r="I761" s="93"/>
      <c r="J761" s="93"/>
      <c r="K761" s="93"/>
      <c r="L761" s="93"/>
      <c r="M761" s="93"/>
      <c r="N761" s="93"/>
      <c r="O761" s="93"/>
      <c r="P761" s="93"/>
      <c r="Q761" s="93"/>
      <c r="R761" s="93"/>
      <c r="S761" s="93"/>
      <c r="T761" s="93"/>
      <c r="U761" s="93"/>
      <c r="V761" s="93"/>
      <c r="W761" s="93"/>
      <c r="X761" s="93"/>
      <c r="Y761" s="93"/>
      <c r="Z761" s="93"/>
      <c r="AA761" s="93"/>
      <c r="AB761" s="93"/>
      <c r="AC761" s="93"/>
      <c r="AD761" s="93"/>
      <c r="AE761" s="93"/>
      <c r="AF761" s="93"/>
      <c r="AG761" s="93"/>
      <c r="AH761" s="93"/>
      <c r="AI761" s="93"/>
    </row>
    <row r="762" spans="2:35" ht="15" hidden="1" thickBot="1">
      <c r="B762" s="91"/>
      <c r="C762" s="92"/>
      <c r="D762" s="122">
        <f t="shared" si="73"/>
        <v>0</v>
      </c>
      <c r="E762" s="147"/>
      <c r="F762" s="93"/>
      <c r="G762" s="93"/>
      <c r="H762" s="93"/>
      <c r="I762" s="93"/>
      <c r="J762" s="93"/>
      <c r="K762" s="93"/>
      <c r="L762" s="93"/>
      <c r="M762" s="93"/>
      <c r="N762" s="93"/>
      <c r="O762" s="93"/>
      <c r="P762" s="93"/>
      <c r="Q762" s="93"/>
      <c r="R762" s="93"/>
      <c r="S762" s="93"/>
      <c r="T762" s="93"/>
      <c r="U762" s="93"/>
      <c r="V762" s="93"/>
      <c r="W762" s="93"/>
      <c r="X762" s="93"/>
      <c r="Y762" s="93"/>
      <c r="Z762" s="93"/>
      <c r="AA762" s="93"/>
      <c r="AB762" s="93"/>
      <c r="AC762" s="93"/>
      <c r="AD762" s="93"/>
      <c r="AE762" s="93"/>
      <c r="AF762" s="93"/>
      <c r="AG762" s="93"/>
      <c r="AH762" s="93"/>
      <c r="AI762" s="93"/>
    </row>
    <row r="763" spans="2:35" ht="15" hidden="1" thickBot="1">
      <c r="B763" s="91"/>
      <c r="C763" s="92"/>
      <c r="D763" s="122">
        <f t="shared" si="73"/>
        <v>0</v>
      </c>
      <c r="E763" s="147"/>
      <c r="F763" s="93"/>
      <c r="G763" s="93"/>
      <c r="H763" s="93"/>
      <c r="I763" s="93"/>
      <c r="J763" s="93"/>
      <c r="K763" s="93"/>
      <c r="L763" s="93"/>
      <c r="M763" s="93"/>
      <c r="N763" s="93"/>
      <c r="O763" s="93"/>
      <c r="P763" s="93"/>
      <c r="Q763" s="93"/>
      <c r="R763" s="93"/>
      <c r="S763" s="93"/>
      <c r="T763" s="93"/>
      <c r="U763" s="93"/>
      <c r="V763" s="93"/>
      <c r="W763" s="93"/>
      <c r="X763" s="93"/>
      <c r="Y763" s="93"/>
      <c r="Z763" s="93"/>
      <c r="AA763" s="93"/>
      <c r="AB763" s="93"/>
      <c r="AC763" s="93"/>
      <c r="AD763" s="93"/>
      <c r="AE763" s="93"/>
      <c r="AF763" s="93"/>
      <c r="AG763" s="93"/>
      <c r="AH763" s="93"/>
      <c r="AI763" s="93"/>
    </row>
    <row r="764" spans="2:35" ht="15" hidden="1" thickBot="1">
      <c r="B764" s="91"/>
      <c r="C764" s="92"/>
      <c r="D764" s="122">
        <f t="shared" si="73"/>
        <v>0</v>
      </c>
      <c r="E764" s="147"/>
      <c r="F764" s="93"/>
      <c r="G764" s="93"/>
      <c r="H764" s="93"/>
      <c r="I764" s="93"/>
      <c r="J764" s="93"/>
      <c r="K764" s="93"/>
      <c r="L764" s="93"/>
      <c r="M764" s="93"/>
      <c r="N764" s="93"/>
      <c r="O764" s="93"/>
      <c r="P764" s="93"/>
      <c r="Q764" s="93"/>
      <c r="R764" s="93"/>
      <c r="S764" s="93"/>
      <c r="T764" s="93"/>
      <c r="U764" s="93"/>
      <c r="V764" s="93"/>
      <c r="W764" s="93"/>
      <c r="X764" s="93"/>
      <c r="Y764" s="93"/>
      <c r="Z764" s="93"/>
      <c r="AA764" s="93"/>
      <c r="AB764" s="93"/>
      <c r="AC764" s="93"/>
      <c r="AD764" s="93"/>
      <c r="AE764" s="93"/>
      <c r="AF764" s="93"/>
      <c r="AG764" s="93"/>
      <c r="AH764" s="93"/>
      <c r="AI764" s="93"/>
    </row>
    <row r="765" spans="2:35" ht="15" hidden="1" thickBot="1">
      <c r="B765" s="91"/>
      <c r="C765" s="92"/>
      <c r="D765" s="122">
        <f t="shared" si="73"/>
        <v>0</v>
      </c>
      <c r="E765" s="147"/>
      <c r="F765" s="93"/>
      <c r="G765" s="93"/>
      <c r="H765" s="93"/>
      <c r="I765" s="93"/>
      <c r="J765" s="93"/>
      <c r="K765" s="93"/>
      <c r="L765" s="93"/>
      <c r="M765" s="93"/>
      <c r="N765" s="93"/>
      <c r="O765" s="93"/>
      <c r="P765" s="93"/>
      <c r="Q765" s="93"/>
      <c r="R765" s="93"/>
      <c r="S765" s="93"/>
      <c r="T765" s="93"/>
      <c r="U765" s="93"/>
      <c r="V765" s="93"/>
      <c r="W765" s="93"/>
      <c r="X765" s="93"/>
      <c r="Y765" s="93"/>
      <c r="Z765" s="93"/>
      <c r="AA765" s="93"/>
      <c r="AB765" s="93"/>
      <c r="AC765" s="93"/>
      <c r="AD765" s="93"/>
      <c r="AE765" s="93"/>
      <c r="AF765" s="93"/>
      <c r="AG765" s="93"/>
      <c r="AH765" s="93"/>
      <c r="AI765" s="93"/>
    </row>
    <row r="766" spans="2:35" ht="15" hidden="1" thickBot="1">
      <c r="B766" s="91"/>
      <c r="C766" s="92"/>
      <c r="D766" s="122">
        <f t="shared" si="73"/>
        <v>0</v>
      </c>
      <c r="E766" s="147"/>
      <c r="F766" s="93"/>
      <c r="G766" s="93"/>
      <c r="H766" s="93"/>
      <c r="I766" s="93"/>
      <c r="J766" s="93"/>
      <c r="K766" s="93"/>
      <c r="L766" s="93"/>
      <c r="M766" s="93"/>
      <c r="N766" s="93"/>
      <c r="O766" s="93"/>
      <c r="P766" s="93"/>
      <c r="Q766" s="93"/>
      <c r="R766" s="93"/>
      <c r="S766" s="93"/>
      <c r="T766" s="93"/>
      <c r="U766" s="93"/>
      <c r="V766" s="93"/>
      <c r="W766" s="93"/>
      <c r="X766" s="93"/>
      <c r="Y766" s="93"/>
      <c r="Z766" s="93"/>
      <c r="AA766" s="93"/>
      <c r="AB766" s="93"/>
      <c r="AC766" s="93"/>
      <c r="AD766" s="93"/>
      <c r="AE766" s="93"/>
      <c r="AF766" s="93"/>
      <c r="AG766" s="93"/>
      <c r="AH766" s="93"/>
      <c r="AI766" s="93"/>
    </row>
    <row r="767" spans="2:35" ht="15" hidden="1" thickBot="1">
      <c r="B767" s="91"/>
      <c r="C767" s="92"/>
      <c r="D767" s="122">
        <f t="shared" si="73"/>
        <v>0</v>
      </c>
      <c r="E767" s="147"/>
      <c r="F767" s="93"/>
      <c r="G767" s="93"/>
      <c r="H767" s="93"/>
      <c r="I767" s="93"/>
      <c r="J767" s="93"/>
      <c r="K767" s="93"/>
      <c r="L767" s="93"/>
      <c r="M767" s="93"/>
      <c r="N767" s="93"/>
      <c r="O767" s="93"/>
      <c r="P767" s="93"/>
      <c r="Q767" s="93"/>
      <c r="R767" s="93"/>
      <c r="S767" s="93"/>
      <c r="T767" s="93"/>
      <c r="U767" s="93"/>
      <c r="V767" s="93"/>
      <c r="W767" s="93"/>
      <c r="X767" s="93"/>
      <c r="Y767" s="93"/>
      <c r="Z767" s="93"/>
      <c r="AA767" s="93"/>
      <c r="AB767" s="93"/>
      <c r="AC767" s="93"/>
      <c r="AD767" s="93"/>
      <c r="AE767" s="93"/>
      <c r="AF767" s="93"/>
      <c r="AG767" s="93"/>
      <c r="AH767" s="93"/>
      <c r="AI767" s="93"/>
    </row>
    <row r="768" spans="2:35" ht="15" hidden="1" thickBot="1">
      <c r="B768" s="91"/>
      <c r="C768" s="92"/>
      <c r="D768" s="122">
        <f aca="true" t="shared" si="74" ref="D768:D785">SUM(F768:AI768)</f>
        <v>0</v>
      </c>
      <c r="E768" s="147"/>
      <c r="F768" s="93"/>
      <c r="G768" s="93"/>
      <c r="H768" s="93"/>
      <c r="I768" s="93"/>
      <c r="J768" s="93"/>
      <c r="K768" s="93"/>
      <c r="L768" s="93"/>
      <c r="M768" s="93"/>
      <c r="N768" s="93"/>
      <c r="O768" s="93"/>
      <c r="P768" s="93"/>
      <c r="Q768" s="93"/>
      <c r="R768" s="93"/>
      <c r="S768" s="93"/>
      <c r="T768" s="93"/>
      <c r="U768" s="93"/>
      <c r="V768" s="93"/>
      <c r="W768" s="93"/>
      <c r="X768" s="93"/>
      <c r="Y768" s="93"/>
      <c r="Z768" s="93"/>
      <c r="AA768" s="93"/>
      <c r="AB768" s="93"/>
      <c r="AC768" s="93"/>
      <c r="AD768" s="93"/>
      <c r="AE768" s="93"/>
      <c r="AF768" s="93"/>
      <c r="AG768" s="93"/>
      <c r="AH768" s="93"/>
      <c r="AI768" s="93"/>
    </row>
    <row r="769" spans="2:35" ht="15" hidden="1" thickBot="1">
      <c r="B769" s="91"/>
      <c r="C769" s="92"/>
      <c r="D769" s="122">
        <f t="shared" si="74"/>
        <v>0</v>
      </c>
      <c r="E769" s="147"/>
      <c r="F769" s="93"/>
      <c r="G769" s="93"/>
      <c r="H769" s="93"/>
      <c r="I769" s="93"/>
      <c r="J769" s="93"/>
      <c r="K769" s="93"/>
      <c r="L769" s="93"/>
      <c r="M769" s="93"/>
      <c r="N769" s="93"/>
      <c r="O769" s="93"/>
      <c r="P769" s="93"/>
      <c r="Q769" s="93"/>
      <c r="R769" s="93"/>
      <c r="S769" s="93"/>
      <c r="T769" s="93"/>
      <c r="U769" s="93"/>
      <c r="V769" s="93"/>
      <c r="W769" s="93"/>
      <c r="X769" s="93"/>
      <c r="Y769" s="93"/>
      <c r="Z769" s="93"/>
      <c r="AA769" s="93"/>
      <c r="AB769" s="93"/>
      <c r="AC769" s="93"/>
      <c r="AD769" s="93"/>
      <c r="AE769" s="93"/>
      <c r="AF769" s="93"/>
      <c r="AG769" s="93"/>
      <c r="AH769" s="93"/>
      <c r="AI769" s="93"/>
    </row>
    <row r="770" spans="2:35" ht="15" hidden="1" thickBot="1">
      <c r="B770" s="91"/>
      <c r="C770" s="92"/>
      <c r="D770" s="122">
        <f t="shared" si="74"/>
        <v>0</v>
      </c>
      <c r="E770" s="147"/>
      <c r="F770" s="93"/>
      <c r="G770" s="93"/>
      <c r="H770" s="93"/>
      <c r="I770" s="93"/>
      <c r="J770" s="93"/>
      <c r="K770" s="93"/>
      <c r="L770" s="93"/>
      <c r="M770" s="93"/>
      <c r="N770" s="93"/>
      <c r="O770" s="93"/>
      <c r="P770" s="93"/>
      <c r="Q770" s="93"/>
      <c r="R770" s="93"/>
      <c r="S770" s="93"/>
      <c r="T770" s="93"/>
      <c r="U770" s="93"/>
      <c r="V770" s="93"/>
      <c r="W770" s="93"/>
      <c r="X770" s="93"/>
      <c r="Y770" s="93"/>
      <c r="Z770" s="93"/>
      <c r="AA770" s="93"/>
      <c r="AB770" s="93"/>
      <c r="AC770" s="93"/>
      <c r="AD770" s="93"/>
      <c r="AE770" s="93"/>
      <c r="AF770" s="93"/>
      <c r="AG770" s="93"/>
      <c r="AH770" s="93"/>
      <c r="AI770" s="93"/>
    </row>
    <row r="771" spans="2:35" ht="15" hidden="1" thickBot="1">
      <c r="B771" s="91"/>
      <c r="C771" s="92"/>
      <c r="D771" s="122">
        <f t="shared" si="74"/>
        <v>0</v>
      </c>
      <c r="E771" s="147"/>
      <c r="F771" s="93"/>
      <c r="G771" s="93"/>
      <c r="H771" s="93"/>
      <c r="I771" s="93"/>
      <c r="J771" s="93"/>
      <c r="K771" s="93"/>
      <c r="L771" s="93"/>
      <c r="M771" s="93"/>
      <c r="N771" s="93"/>
      <c r="O771" s="93"/>
      <c r="P771" s="93"/>
      <c r="Q771" s="93"/>
      <c r="R771" s="93"/>
      <c r="S771" s="93"/>
      <c r="T771" s="93"/>
      <c r="U771" s="93"/>
      <c r="V771" s="93"/>
      <c r="W771" s="93"/>
      <c r="X771" s="93"/>
      <c r="Y771" s="93"/>
      <c r="Z771" s="93"/>
      <c r="AA771" s="93"/>
      <c r="AB771" s="93"/>
      <c r="AC771" s="93"/>
      <c r="AD771" s="93"/>
      <c r="AE771" s="93"/>
      <c r="AF771" s="93"/>
      <c r="AG771" s="93"/>
      <c r="AH771" s="93"/>
      <c r="AI771" s="93"/>
    </row>
    <row r="772" spans="2:35" ht="15" hidden="1" thickBot="1">
      <c r="B772" s="91"/>
      <c r="C772" s="92"/>
      <c r="D772" s="122">
        <f t="shared" si="74"/>
        <v>0</v>
      </c>
      <c r="E772" s="147"/>
      <c r="F772" s="93"/>
      <c r="G772" s="93"/>
      <c r="H772" s="93"/>
      <c r="I772" s="93"/>
      <c r="J772" s="93"/>
      <c r="K772" s="93"/>
      <c r="L772" s="93"/>
      <c r="M772" s="93"/>
      <c r="N772" s="93"/>
      <c r="O772" s="93"/>
      <c r="P772" s="93"/>
      <c r="Q772" s="93"/>
      <c r="R772" s="93"/>
      <c r="S772" s="93"/>
      <c r="T772" s="93"/>
      <c r="U772" s="93"/>
      <c r="V772" s="93"/>
      <c r="W772" s="93"/>
      <c r="X772" s="93"/>
      <c r="Y772" s="93"/>
      <c r="Z772" s="93"/>
      <c r="AA772" s="93"/>
      <c r="AB772" s="93"/>
      <c r="AC772" s="93"/>
      <c r="AD772" s="93"/>
      <c r="AE772" s="93"/>
      <c r="AF772" s="93"/>
      <c r="AG772" s="93"/>
      <c r="AH772" s="93"/>
      <c r="AI772" s="93"/>
    </row>
    <row r="773" spans="2:35" ht="15" hidden="1" thickBot="1">
      <c r="B773" s="91"/>
      <c r="C773" s="92"/>
      <c r="D773" s="122">
        <f t="shared" si="74"/>
        <v>0</v>
      </c>
      <c r="E773" s="147"/>
      <c r="F773" s="93"/>
      <c r="G773" s="93"/>
      <c r="H773" s="93"/>
      <c r="I773" s="93"/>
      <c r="J773" s="93"/>
      <c r="K773" s="93"/>
      <c r="L773" s="93"/>
      <c r="M773" s="93"/>
      <c r="N773" s="93"/>
      <c r="O773" s="93"/>
      <c r="P773" s="93"/>
      <c r="Q773" s="93"/>
      <c r="R773" s="93"/>
      <c r="S773" s="93"/>
      <c r="T773" s="93"/>
      <c r="U773" s="93"/>
      <c r="V773" s="93"/>
      <c r="W773" s="93"/>
      <c r="X773" s="93"/>
      <c r="Y773" s="93"/>
      <c r="Z773" s="93"/>
      <c r="AA773" s="93"/>
      <c r="AB773" s="93"/>
      <c r="AC773" s="93"/>
      <c r="AD773" s="93"/>
      <c r="AE773" s="93"/>
      <c r="AF773" s="93"/>
      <c r="AG773" s="93"/>
      <c r="AH773" s="93"/>
      <c r="AI773" s="93"/>
    </row>
    <row r="774" spans="2:35" ht="15" hidden="1" thickBot="1">
      <c r="B774" s="91"/>
      <c r="C774" s="92"/>
      <c r="D774" s="122">
        <f t="shared" si="74"/>
        <v>0</v>
      </c>
      <c r="E774" s="147"/>
      <c r="F774" s="93"/>
      <c r="G774" s="93"/>
      <c r="H774" s="93"/>
      <c r="I774" s="93"/>
      <c r="J774" s="93"/>
      <c r="K774" s="93"/>
      <c r="L774" s="93"/>
      <c r="M774" s="93"/>
      <c r="N774" s="93"/>
      <c r="O774" s="93"/>
      <c r="P774" s="93"/>
      <c r="Q774" s="93"/>
      <c r="R774" s="93"/>
      <c r="S774" s="93"/>
      <c r="T774" s="93"/>
      <c r="U774" s="93"/>
      <c r="V774" s="93"/>
      <c r="W774" s="93"/>
      <c r="X774" s="93"/>
      <c r="Y774" s="93"/>
      <c r="Z774" s="93"/>
      <c r="AA774" s="93"/>
      <c r="AB774" s="93"/>
      <c r="AC774" s="93"/>
      <c r="AD774" s="93"/>
      <c r="AE774" s="93"/>
      <c r="AF774" s="93"/>
      <c r="AG774" s="93"/>
      <c r="AH774" s="93"/>
      <c r="AI774" s="93"/>
    </row>
    <row r="775" spans="2:35" ht="15" hidden="1" thickBot="1">
      <c r="B775" s="91"/>
      <c r="C775" s="92"/>
      <c r="D775" s="122">
        <f t="shared" si="74"/>
        <v>0</v>
      </c>
      <c r="E775" s="147"/>
      <c r="F775" s="93"/>
      <c r="G775" s="93"/>
      <c r="H775" s="93"/>
      <c r="I775" s="93"/>
      <c r="J775" s="93"/>
      <c r="K775" s="93"/>
      <c r="L775" s="93"/>
      <c r="M775" s="93"/>
      <c r="N775" s="93"/>
      <c r="O775" s="93"/>
      <c r="P775" s="93"/>
      <c r="Q775" s="93"/>
      <c r="R775" s="93"/>
      <c r="S775" s="93"/>
      <c r="T775" s="93"/>
      <c r="U775" s="93"/>
      <c r="V775" s="93"/>
      <c r="W775" s="93"/>
      <c r="X775" s="93"/>
      <c r="Y775" s="93"/>
      <c r="Z775" s="93"/>
      <c r="AA775" s="93"/>
      <c r="AB775" s="93"/>
      <c r="AC775" s="93"/>
      <c r="AD775" s="93"/>
      <c r="AE775" s="93"/>
      <c r="AF775" s="93"/>
      <c r="AG775" s="93"/>
      <c r="AH775" s="93"/>
      <c r="AI775" s="93"/>
    </row>
    <row r="776" spans="2:35" ht="15" hidden="1" thickBot="1">
      <c r="B776" s="91"/>
      <c r="C776" s="92"/>
      <c r="D776" s="122">
        <f t="shared" si="74"/>
        <v>0</v>
      </c>
      <c r="E776" s="147"/>
      <c r="F776" s="93"/>
      <c r="G776" s="93"/>
      <c r="H776" s="93"/>
      <c r="I776" s="93"/>
      <c r="J776" s="93"/>
      <c r="K776" s="93"/>
      <c r="L776" s="93"/>
      <c r="M776" s="93"/>
      <c r="N776" s="93"/>
      <c r="O776" s="93"/>
      <c r="P776" s="93"/>
      <c r="Q776" s="93"/>
      <c r="R776" s="93"/>
      <c r="S776" s="93"/>
      <c r="T776" s="93"/>
      <c r="U776" s="93"/>
      <c r="V776" s="93"/>
      <c r="W776" s="93"/>
      <c r="X776" s="93"/>
      <c r="Y776" s="93"/>
      <c r="Z776" s="93"/>
      <c r="AA776" s="93"/>
      <c r="AB776" s="93"/>
      <c r="AC776" s="93"/>
      <c r="AD776" s="93"/>
      <c r="AE776" s="93"/>
      <c r="AF776" s="93"/>
      <c r="AG776" s="93"/>
      <c r="AH776" s="93"/>
      <c r="AI776" s="93"/>
    </row>
    <row r="777" spans="2:35" ht="15" hidden="1" thickBot="1">
      <c r="B777" s="91"/>
      <c r="C777" s="92"/>
      <c r="D777" s="122">
        <f t="shared" si="74"/>
        <v>0</v>
      </c>
      <c r="E777" s="147"/>
      <c r="F777" s="93"/>
      <c r="G777" s="93"/>
      <c r="H777" s="93"/>
      <c r="I777" s="93"/>
      <c r="J777" s="93"/>
      <c r="K777" s="93"/>
      <c r="L777" s="93"/>
      <c r="M777" s="93"/>
      <c r="N777" s="93"/>
      <c r="O777" s="93"/>
      <c r="P777" s="93"/>
      <c r="Q777" s="93"/>
      <c r="R777" s="93"/>
      <c r="S777" s="93"/>
      <c r="T777" s="93"/>
      <c r="U777" s="93"/>
      <c r="V777" s="93"/>
      <c r="W777" s="93"/>
      <c r="X777" s="93"/>
      <c r="Y777" s="93"/>
      <c r="Z777" s="93"/>
      <c r="AA777" s="93"/>
      <c r="AB777" s="93"/>
      <c r="AC777" s="93"/>
      <c r="AD777" s="93"/>
      <c r="AE777" s="93"/>
      <c r="AF777" s="93"/>
      <c r="AG777" s="93"/>
      <c r="AH777" s="93"/>
      <c r="AI777" s="93"/>
    </row>
    <row r="778" spans="2:35" ht="15" hidden="1" thickBot="1">
      <c r="B778" s="91"/>
      <c r="C778" s="92"/>
      <c r="D778" s="122">
        <f t="shared" si="74"/>
        <v>0</v>
      </c>
      <c r="E778" s="147"/>
      <c r="F778" s="93"/>
      <c r="G778" s="93"/>
      <c r="H778" s="93"/>
      <c r="I778" s="93"/>
      <c r="J778" s="93"/>
      <c r="K778" s="93"/>
      <c r="L778" s="93"/>
      <c r="M778" s="93"/>
      <c r="N778" s="93"/>
      <c r="O778" s="93"/>
      <c r="P778" s="93"/>
      <c r="Q778" s="93"/>
      <c r="R778" s="93"/>
      <c r="S778" s="93"/>
      <c r="T778" s="93"/>
      <c r="U778" s="93"/>
      <c r="V778" s="93"/>
      <c r="W778" s="93"/>
      <c r="X778" s="93"/>
      <c r="Y778" s="93"/>
      <c r="Z778" s="93"/>
      <c r="AA778" s="93"/>
      <c r="AB778" s="93"/>
      <c r="AC778" s="93"/>
      <c r="AD778" s="93"/>
      <c r="AE778" s="93"/>
      <c r="AF778" s="93"/>
      <c r="AG778" s="93"/>
      <c r="AH778" s="93"/>
      <c r="AI778" s="93"/>
    </row>
    <row r="779" spans="2:35" ht="15" hidden="1" thickBot="1">
      <c r="B779" s="91"/>
      <c r="C779" s="92"/>
      <c r="D779" s="122">
        <f t="shared" si="74"/>
        <v>0</v>
      </c>
      <c r="E779" s="147"/>
      <c r="F779" s="93"/>
      <c r="G779" s="93"/>
      <c r="H779" s="93"/>
      <c r="I779" s="93"/>
      <c r="J779" s="93"/>
      <c r="K779" s="93"/>
      <c r="L779" s="93"/>
      <c r="M779" s="93"/>
      <c r="N779" s="93"/>
      <c r="O779" s="93"/>
      <c r="P779" s="93"/>
      <c r="Q779" s="93"/>
      <c r="R779" s="93"/>
      <c r="S779" s="93"/>
      <c r="T779" s="93"/>
      <c r="U779" s="93"/>
      <c r="V779" s="93"/>
      <c r="W779" s="93"/>
      <c r="X779" s="93"/>
      <c r="Y779" s="93"/>
      <c r="Z779" s="93"/>
      <c r="AA779" s="93"/>
      <c r="AB779" s="93"/>
      <c r="AC779" s="93"/>
      <c r="AD779" s="93"/>
      <c r="AE779" s="93"/>
      <c r="AF779" s="93"/>
      <c r="AG779" s="93"/>
      <c r="AH779" s="93"/>
      <c r="AI779" s="93"/>
    </row>
    <row r="780" spans="2:35" ht="15" hidden="1" thickBot="1">
      <c r="B780" s="91"/>
      <c r="C780" s="92"/>
      <c r="D780" s="122">
        <f t="shared" si="74"/>
        <v>0</v>
      </c>
      <c r="E780" s="147"/>
      <c r="F780" s="93"/>
      <c r="G780" s="93"/>
      <c r="H780" s="93"/>
      <c r="I780" s="93"/>
      <c r="J780" s="93"/>
      <c r="K780" s="93"/>
      <c r="L780" s="93"/>
      <c r="M780" s="93"/>
      <c r="N780" s="93"/>
      <c r="O780" s="93"/>
      <c r="P780" s="93"/>
      <c r="Q780" s="93"/>
      <c r="R780" s="93"/>
      <c r="S780" s="93"/>
      <c r="T780" s="93"/>
      <c r="U780" s="93"/>
      <c r="V780" s="93"/>
      <c r="W780" s="93"/>
      <c r="X780" s="93"/>
      <c r="Y780" s="93"/>
      <c r="Z780" s="93"/>
      <c r="AA780" s="93"/>
      <c r="AB780" s="93"/>
      <c r="AC780" s="93"/>
      <c r="AD780" s="93"/>
      <c r="AE780" s="93"/>
      <c r="AF780" s="93"/>
      <c r="AG780" s="93"/>
      <c r="AH780" s="93"/>
      <c r="AI780" s="93"/>
    </row>
    <row r="781" spans="2:35" ht="15" hidden="1" thickBot="1">
      <c r="B781" s="91"/>
      <c r="C781" s="92"/>
      <c r="D781" s="122">
        <f t="shared" si="74"/>
        <v>0</v>
      </c>
      <c r="E781" s="147"/>
      <c r="F781" s="93"/>
      <c r="G781" s="93"/>
      <c r="H781" s="93"/>
      <c r="I781" s="93"/>
      <c r="J781" s="93"/>
      <c r="K781" s="93"/>
      <c r="L781" s="93"/>
      <c r="M781" s="93"/>
      <c r="N781" s="93"/>
      <c r="O781" s="93"/>
      <c r="P781" s="93"/>
      <c r="Q781" s="93"/>
      <c r="R781" s="93"/>
      <c r="S781" s="93"/>
      <c r="T781" s="93"/>
      <c r="U781" s="93"/>
      <c r="V781" s="93"/>
      <c r="W781" s="93"/>
      <c r="X781" s="93"/>
      <c r="Y781" s="93"/>
      <c r="Z781" s="93"/>
      <c r="AA781" s="93"/>
      <c r="AB781" s="93"/>
      <c r="AC781" s="93"/>
      <c r="AD781" s="93"/>
      <c r="AE781" s="93"/>
      <c r="AF781" s="93"/>
      <c r="AG781" s="93"/>
      <c r="AH781" s="93"/>
      <c r="AI781" s="93"/>
    </row>
    <row r="782" spans="2:35" ht="15" hidden="1" thickBot="1">
      <c r="B782" s="81"/>
      <c r="C782" s="82"/>
      <c r="D782" s="122">
        <f t="shared" si="74"/>
        <v>0</v>
      </c>
      <c r="E782" s="147"/>
      <c r="F782" s="83"/>
      <c r="G782" s="83"/>
      <c r="H782" s="83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  <c r="Z782" s="83"/>
      <c r="AA782" s="83"/>
      <c r="AB782" s="83"/>
      <c r="AC782" s="83"/>
      <c r="AD782" s="83"/>
      <c r="AE782" s="83"/>
      <c r="AF782" s="83"/>
      <c r="AG782" s="83"/>
      <c r="AH782" s="83"/>
      <c r="AI782" s="83"/>
    </row>
    <row r="783" spans="2:35" ht="15" hidden="1" thickBot="1">
      <c r="B783" s="81"/>
      <c r="C783" s="82"/>
      <c r="D783" s="122">
        <f t="shared" si="74"/>
        <v>0</v>
      </c>
      <c r="E783" s="147"/>
      <c r="F783" s="83"/>
      <c r="G783" s="83"/>
      <c r="H783" s="83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  <c r="Z783" s="83"/>
      <c r="AA783" s="83"/>
      <c r="AB783" s="83"/>
      <c r="AC783" s="83"/>
      <c r="AD783" s="83"/>
      <c r="AE783" s="83"/>
      <c r="AF783" s="83"/>
      <c r="AG783" s="83"/>
      <c r="AH783" s="83"/>
      <c r="AI783" s="83"/>
    </row>
    <row r="784" spans="2:35" ht="15" hidden="1" thickBot="1">
      <c r="B784" s="81"/>
      <c r="C784" s="82"/>
      <c r="D784" s="122">
        <f t="shared" si="74"/>
        <v>0</v>
      </c>
      <c r="E784" s="147"/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  <c r="AA784" s="83"/>
      <c r="AB784" s="83"/>
      <c r="AC784" s="83"/>
      <c r="AD784" s="83"/>
      <c r="AE784" s="83"/>
      <c r="AF784" s="83"/>
      <c r="AG784" s="83"/>
      <c r="AH784" s="83"/>
      <c r="AI784" s="83"/>
    </row>
    <row r="785" spans="2:35" ht="15" hidden="1" thickBot="1">
      <c r="B785" s="81"/>
      <c r="C785" s="82"/>
      <c r="D785" s="123">
        <f t="shared" si="74"/>
        <v>0</v>
      </c>
      <c r="E785" s="147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  <c r="AA785" s="83"/>
      <c r="AB785" s="83"/>
      <c r="AC785" s="83"/>
      <c r="AD785" s="83"/>
      <c r="AE785" s="83"/>
      <c r="AF785" s="83"/>
      <c r="AG785" s="83"/>
      <c r="AH785" s="83"/>
      <c r="AI785" s="83"/>
    </row>
    <row r="786" spans="1:35" s="114" customFormat="1" ht="16.5" thickBot="1">
      <c r="A786" s="113"/>
      <c r="B786" s="124" t="s">
        <v>799</v>
      </c>
      <c r="C786" s="16"/>
      <c r="D786" s="115">
        <f>SUM(D736:D785)</f>
        <v>300</v>
      </c>
      <c r="E786" s="165"/>
      <c r="F786" s="115">
        <f>SUM(F736:F785)</f>
        <v>7</v>
      </c>
      <c r="G786" s="115">
        <f aca="true" t="shared" si="75" ref="G786:AI786">SUM(G736:G785)</f>
        <v>0</v>
      </c>
      <c r="H786" s="115">
        <f t="shared" si="75"/>
        <v>4</v>
      </c>
      <c r="I786" s="115">
        <f t="shared" si="75"/>
        <v>27</v>
      </c>
      <c r="J786" s="115">
        <f t="shared" si="75"/>
        <v>8</v>
      </c>
      <c r="K786" s="115">
        <f t="shared" si="75"/>
        <v>2</v>
      </c>
      <c r="L786" s="115">
        <f t="shared" si="75"/>
        <v>32</v>
      </c>
      <c r="M786" s="115">
        <f t="shared" si="75"/>
        <v>8</v>
      </c>
      <c r="N786" s="115">
        <f t="shared" si="75"/>
        <v>3</v>
      </c>
      <c r="O786" s="115">
        <f t="shared" si="75"/>
        <v>0</v>
      </c>
      <c r="P786" s="115">
        <f t="shared" si="75"/>
        <v>124</v>
      </c>
      <c r="Q786" s="115">
        <f t="shared" si="75"/>
        <v>0</v>
      </c>
      <c r="R786" s="115">
        <f t="shared" si="75"/>
        <v>0</v>
      </c>
      <c r="S786" s="115">
        <f t="shared" si="75"/>
        <v>0</v>
      </c>
      <c r="T786" s="115">
        <f t="shared" si="75"/>
        <v>0</v>
      </c>
      <c r="U786" s="115">
        <f t="shared" si="75"/>
        <v>3</v>
      </c>
      <c r="V786" s="115">
        <f t="shared" si="75"/>
        <v>30</v>
      </c>
      <c r="W786" s="115">
        <f t="shared" si="75"/>
        <v>0</v>
      </c>
      <c r="X786" s="115">
        <f t="shared" si="75"/>
        <v>6</v>
      </c>
      <c r="Y786" s="115">
        <f t="shared" si="75"/>
        <v>21</v>
      </c>
      <c r="Z786" s="115">
        <f t="shared" si="75"/>
        <v>4</v>
      </c>
      <c r="AA786" s="115">
        <f t="shared" si="75"/>
        <v>0</v>
      </c>
      <c r="AB786" s="115">
        <f t="shared" si="75"/>
        <v>0</v>
      </c>
      <c r="AC786" s="115">
        <f t="shared" si="75"/>
        <v>17</v>
      </c>
      <c r="AD786" s="115">
        <f t="shared" si="75"/>
        <v>1</v>
      </c>
      <c r="AE786" s="115">
        <f t="shared" si="75"/>
        <v>0</v>
      </c>
      <c r="AF786" s="115">
        <f t="shared" si="75"/>
        <v>3</v>
      </c>
      <c r="AG786" s="115">
        <f t="shared" si="75"/>
        <v>0</v>
      </c>
      <c r="AH786" s="115">
        <f t="shared" si="75"/>
        <v>0</v>
      </c>
      <c r="AI786" s="115">
        <f t="shared" si="75"/>
        <v>0</v>
      </c>
    </row>
    <row r="787" spans="2:35" ht="15" thickBot="1">
      <c r="B787" s="75"/>
      <c r="C787" s="51"/>
      <c r="D787" s="155"/>
      <c r="E787" s="147"/>
      <c r="F787" s="75"/>
      <c r="G787" s="75"/>
      <c r="H787" s="75"/>
      <c r="I787" s="75"/>
      <c r="J787" s="75"/>
      <c r="K787" s="75"/>
      <c r="L787" s="75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  <c r="AA787" s="75"/>
      <c r="AB787" s="75"/>
      <c r="AC787" s="75"/>
      <c r="AD787" s="75"/>
      <c r="AE787" s="75"/>
      <c r="AF787" s="75"/>
      <c r="AG787" s="75"/>
      <c r="AH787" s="75"/>
      <c r="AI787" s="75"/>
    </row>
    <row r="788" spans="2:35" ht="16.5" thickBot="1">
      <c r="B788" s="94"/>
      <c r="C788" s="125" t="s">
        <v>818</v>
      </c>
      <c r="D788" s="155"/>
      <c r="E788" s="147"/>
      <c r="F788" s="75"/>
      <c r="G788" s="75"/>
      <c r="H788" s="75"/>
      <c r="I788" s="75"/>
      <c r="J788" s="75"/>
      <c r="K788" s="75"/>
      <c r="L788" s="75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  <c r="AA788" s="75"/>
      <c r="AB788" s="75"/>
      <c r="AC788" s="75"/>
      <c r="AD788" s="75"/>
      <c r="AE788" s="75"/>
      <c r="AF788" s="75"/>
      <c r="AG788" s="75"/>
      <c r="AH788" s="75"/>
      <c r="AI788" s="75"/>
    </row>
    <row r="789" spans="2:35" ht="14.25">
      <c r="B789" s="128" t="s">
        <v>819</v>
      </c>
      <c r="C789" s="129" t="s">
        <v>820</v>
      </c>
      <c r="D789" s="42">
        <f aca="true" t="shared" si="76" ref="D789:D820">SUM(F789:AI789)</f>
        <v>0</v>
      </c>
      <c r="E789" s="158">
        <f aca="true" t="shared" si="77" ref="E789:E820">COUNT(F789:AI789)</f>
        <v>0</v>
      </c>
      <c r="F789" s="80"/>
      <c r="G789" s="80"/>
      <c r="H789" s="80"/>
      <c r="I789" s="80"/>
      <c r="J789" s="80"/>
      <c r="K789" s="80"/>
      <c r="L789" s="80"/>
      <c r="M789" s="80"/>
      <c r="N789" s="80"/>
      <c r="O789" s="80"/>
      <c r="P789" s="80"/>
      <c r="Q789" s="80"/>
      <c r="R789" s="80"/>
      <c r="S789" s="80"/>
      <c r="T789" s="80"/>
      <c r="U789" s="80"/>
      <c r="V789" s="80"/>
      <c r="W789" s="80"/>
      <c r="X789" s="80"/>
      <c r="Y789" s="80"/>
      <c r="Z789" s="80"/>
      <c r="AA789" s="80"/>
      <c r="AB789" s="80"/>
      <c r="AC789" s="80"/>
      <c r="AD789" s="80"/>
      <c r="AE789" s="80"/>
      <c r="AF789" s="80"/>
      <c r="AG789" s="80"/>
      <c r="AH789" s="80"/>
      <c r="AI789" s="80"/>
    </row>
    <row r="790" spans="2:35" ht="14.25">
      <c r="B790" s="130" t="s">
        <v>821</v>
      </c>
      <c r="C790" s="131" t="s">
        <v>822</v>
      </c>
      <c r="D790" s="43">
        <f t="shared" si="76"/>
        <v>2</v>
      </c>
      <c r="E790" s="159">
        <f t="shared" si="77"/>
        <v>1</v>
      </c>
      <c r="F790" s="83"/>
      <c r="G790" s="83"/>
      <c r="H790" s="83"/>
      <c r="I790" s="83"/>
      <c r="J790" s="83"/>
      <c r="K790" s="83"/>
      <c r="L790" s="83"/>
      <c r="M790" s="83"/>
      <c r="N790" s="83"/>
      <c r="O790" s="83"/>
      <c r="P790" s="83"/>
      <c r="Q790" s="83"/>
      <c r="R790" s="83"/>
      <c r="S790" s="83"/>
      <c r="T790" s="83"/>
      <c r="U790" s="83">
        <v>2</v>
      </c>
      <c r="V790" s="83"/>
      <c r="W790" s="83"/>
      <c r="X790" s="83"/>
      <c r="Y790" s="83"/>
      <c r="Z790" s="83"/>
      <c r="AA790" s="83"/>
      <c r="AB790" s="83"/>
      <c r="AC790" s="83"/>
      <c r="AD790" s="83"/>
      <c r="AE790" s="83"/>
      <c r="AF790" s="83"/>
      <c r="AG790" s="83"/>
      <c r="AH790" s="83"/>
      <c r="AI790" s="83"/>
    </row>
    <row r="791" spans="2:35" ht="14.25">
      <c r="B791" s="130" t="s">
        <v>823</v>
      </c>
      <c r="C791" s="131" t="s">
        <v>962</v>
      </c>
      <c r="D791" s="43">
        <f t="shared" si="76"/>
        <v>0</v>
      </c>
      <c r="E791" s="159">
        <f t="shared" si="77"/>
        <v>0</v>
      </c>
      <c r="F791" s="83"/>
      <c r="G791" s="83"/>
      <c r="H791" s="83"/>
      <c r="I791" s="83"/>
      <c r="J791" s="83"/>
      <c r="K791" s="83"/>
      <c r="L791" s="83"/>
      <c r="M791" s="83"/>
      <c r="N791" s="83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  <c r="Z791" s="83"/>
      <c r="AA791" s="83"/>
      <c r="AB791" s="83"/>
      <c r="AC791" s="83"/>
      <c r="AD791" s="83"/>
      <c r="AE791" s="83"/>
      <c r="AF791" s="83"/>
      <c r="AG791" s="83"/>
      <c r="AH791" s="83"/>
      <c r="AI791" s="83"/>
    </row>
    <row r="792" spans="2:35" ht="14.25">
      <c r="B792" s="130" t="s">
        <v>824</v>
      </c>
      <c r="C792" s="131" t="s">
        <v>825</v>
      </c>
      <c r="D792" s="43">
        <f t="shared" si="76"/>
        <v>0</v>
      </c>
      <c r="E792" s="159">
        <f t="shared" si="77"/>
        <v>0</v>
      </c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  <c r="AA792" s="83"/>
      <c r="AB792" s="83"/>
      <c r="AC792" s="83"/>
      <c r="AD792" s="83"/>
      <c r="AE792" s="83"/>
      <c r="AF792" s="83"/>
      <c r="AG792" s="83"/>
      <c r="AH792" s="83"/>
      <c r="AI792" s="83"/>
    </row>
    <row r="793" spans="2:35" ht="14.25">
      <c r="B793" s="130" t="s">
        <v>826</v>
      </c>
      <c r="C793" s="131" t="s">
        <v>963</v>
      </c>
      <c r="D793" s="43">
        <f t="shared" si="76"/>
        <v>0</v>
      </c>
      <c r="E793" s="159">
        <f t="shared" si="77"/>
        <v>0</v>
      </c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  <c r="AA793" s="83"/>
      <c r="AB793" s="83"/>
      <c r="AC793" s="83"/>
      <c r="AD793" s="83"/>
      <c r="AE793" s="83"/>
      <c r="AF793" s="83"/>
      <c r="AG793" s="83"/>
      <c r="AH793" s="83"/>
      <c r="AI793" s="83"/>
    </row>
    <row r="794" spans="2:35" ht="14.25">
      <c r="B794" s="130" t="s">
        <v>827</v>
      </c>
      <c r="C794" s="131" t="s">
        <v>828</v>
      </c>
      <c r="D794" s="43">
        <f t="shared" si="76"/>
        <v>0</v>
      </c>
      <c r="E794" s="159">
        <f t="shared" si="77"/>
        <v>0</v>
      </c>
      <c r="F794" s="83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  <c r="AA794" s="83"/>
      <c r="AB794" s="83"/>
      <c r="AC794" s="83"/>
      <c r="AD794" s="83"/>
      <c r="AE794" s="83"/>
      <c r="AF794" s="83"/>
      <c r="AG794" s="83"/>
      <c r="AH794" s="83"/>
      <c r="AI794" s="83"/>
    </row>
    <row r="795" spans="2:35" ht="14.25">
      <c r="B795" s="130" t="s">
        <v>829</v>
      </c>
      <c r="C795" s="131" t="s">
        <v>830</v>
      </c>
      <c r="D795" s="43">
        <f t="shared" si="76"/>
        <v>6</v>
      </c>
      <c r="E795" s="159">
        <f t="shared" si="77"/>
        <v>1</v>
      </c>
      <c r="F795" s="83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>
        <v>6</v>
      </c>
      <c r="V795" s="83"/>
      <c r="W795" s="83"/>
      <c r="X795" s="83"/>
      <c r="Y795" s="83"/>
      <c r="Z795" s="83"/>
      <c r="AA795" s="83"/>
      <c r="AB795" s="83"/>
      <c r="AC795" s="83"/>
      <c r="AD795" s="83"/>
      <c r="AE795" s="83"/>
      <c r="AF795" s="83"/>
      <c r="AG795" s="83"/>
      <c r="AH795" s="83"/>
      <c r="AI795" s="83"/>
    </row>
    <row r="796" spans="2:35" ht="14.25">
      <c r="B796" s="130" t="s">
        <v>831</v>
      </c>
      <c r="C796" s="131" t="s">
        <v>832</v>
      </c>
      <c r="D796" s="43">
        <f t="shared" si="76"/>
        <v>0</v>
      </c>
      <c r="E796" s="159">
        <f t="shared" si="77"/>
        <v>0</v>
      </c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  <c r="AA796" s="83"/>
      <c r="AB796" s="83"/>
      <c r="AC796" s="83"/>
      <c r="AD796" s="83"/>
      <c r="AE796" s="83"/>
      <c r="AF796" s="83"/>
      <c r="AG796" s="83"/>
      <c r="AH796" s="83"/>
      <c r="AI796" s="83"/>
    </row>
    <row r="797" spans="2:35" ht="14.25">
      <c r="B797" s="130" t="s">
        <v>833</v>
      </c>
      <c r="C797" s="131" t="s">
        <v>834</v>
      </c>
      <c r="D797" s="43">
        <f t="shared" si="76"/>
        <v>4</v>
      </c>
      <c r="E797" s="159">
        <f t="shared" si="77"/>
        <v>1</v>
      </c>
      <c r="F797" s="83"/>
      <c r="G797" s="83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>
        <v>4</v>
      </c>
      <c r="V797" s="83"/>
      <c r="W797" s="83"/>
      <c r="X797" s="83"/>
      <c r="Y797" s="83"/>
      <c r="Z797" s="83"/>
      <c r="AA797" s="83"/>
      <c r="AB797" s="83"/>
      <c r="AC797" s="83"/>
      <c r="AD797" s="83"/>
      <c r="AE797" s="83"/>
      <c r="AF797" s="83"/>
      <c r="AG797" s="83"/>
      <c r="AH797" s="83"/>
      <c r="AI797" s="83"/>
    </row>
    <row r="798" spans="2:35" ht="14.25">
      <c r="B798" s="130" t="s">
        <v>835</v>
      </c>
      <c r="C798" s="131" t="s">
        <v>836</v>
      </c>
      <c r="D798" s="43">
        <f t="shared" si="76"/>
        <v>0</v>
      </c>
      <c r="E798" s="159">
        <f t="shared" si="77"/>
        <v>0</v>
      </c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  <c r="AA798" s="83"/>
      <c r="AB798" s="83"/>
      <c r="AC798" s="83"/>
      <c r="AD798" s="83"/>
      <c r="AE798" s="83"/>
      <c r="AF798" s="83"/>
      <c r="AG798" s="83"/>
      <c r="AH798" s="83"/>
      <c r="AI798" s="83"/>
    </row>
    <row r="799" spans="2:35" ht="14.25">
      <c r="B799" s="130" t="s">
        <v>837</v>
      </c>
      <c r="C799" s="131" t="s">
        <v>838</v>
      </c>
      <c r="D799" s="43">
        <f t="shared" si="76"/>
        <v>0</v>
      </c>
      <c r="E799" s="159">
        <f t="shared" si="77"/>
        <v>0</v>
      </c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  <c r="AA799" s="83"/>
      <c r="AB799" s="83"/>
      <c r="AC799" s="83"/>
      <c r="AD799" s="83"/>
      <c r="AE799" s="83"/>
      <c r="AF799" s="83"/>
      <c r="AG799" s="83"/>
      <c r="AH799" s="83"/>
      <c r="AI799" s="83"/>
    </row>
    <row r="800" spans="2:35" ht="14.25">
      <c r="B800" s="130" t="s">
        <v>839</v>
      </c>
      <c r="C800" s="131" t="s">
        <v>840</v>
      </c>
      <c r="D800" s="43">
        <f t="shared" si="76"/>
        <v>8</v>
      </c>
      <c r="E800" s="159">
        <f t="shared" si="77"/>
        <v>1</v>
      </c>
      <c r="F800" s="83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>
        <v>8</v>
      </c>
      <c r="V800" s="83"/>
      <c r="W800" s="83"/>
      <c r="X800" s="83"/>
      <c r="Y800" s="83"/>
      <c r="Z800" s="83"/>
      <c r="AA800" s="83"/>
      <c r="AB800" s="83"/>
      <c r="AC800" s="83"/>
      <c r="AD800" s="83"/>
      <c r="AE800" s="83"/>
      <c r="AF800" s="83"/>
      <c r="AG800" s="83"/>
      <c r="AH800" s="83"/>
      <c r="AI800" s="83"/>
    </row>
    <row r="801" spans="2:35" ht="14.25">
      <c r="B801" s="130" t="s">
        <v>841</v>
      </c>
      <c r="C801" s="131" t="s">
        <v>964</v>
      </c>
      <c r="D801" s="43">
        <f t="shared" si="76"/>
        <v>5</v>
      </c>
      <c r="E801" s="159">
        <f t="shared" si="77"/>
        <v>1</v>
      </c>
      <c r="F801" s="83"/>
      <c r="G801" s="83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>
        <v>5</v>
      </c>
      <c r="V801" s="83"/>
      <c r="W801" s="83"/>
      <c r="X801" s="83"/>
      <c r="Y801" s="83"/>
      <c r="Z801" s="83"/>
      <c r="AA801" s="83"/>
      <c r="AB801" s="83"/>
      <c r="AC801" s="83"/>
      <c r="AD801" s="83"/>
      <c r="AE801" s="83"/>
      <c r="AF801" s="83"/>
      <c r="AG801" s="83"/>
      <c r="AH801" s="83"/>
      <c r="AI801" s="83"/>
    </row>
    <row r="802" spans="2:35" ht="14.25">
      <c r="B802" s="130" t="s">
        <v>842</v>
      </c>
      <c r="C802" s="131" t="s">
        <v>843</v>
      </c>
      <c r="D802" s="43">
        <f t="shared" si="76"/>
        <v>1</v>
      </c>
      <c r="E802" s="159">
        <f t="shared" si="77"/>
        <v>1</v>
      </c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>
        <v>1</v>
      </c>
      <c r="V802" s="83"/>
      <c r="W802" s="83"/>
      <c r="X802" s="83"/>
      <c r="Y802" s="83"/>
      <c r="Z802" s="83"/>
      <c r="AA802" s="83"/>
      <c r="AB802" s="83"/>
      <c r="AC802" s="83"/>
      <c r="AD802" s="83"/>
      <c r="AE802" s="83"/>
      <c r="AF802" s="83"/>
      <c r="AG802" s="83"/>
      <c r="AH802" s="83"/>
      <c r="AI802" s="83"/>
    </row>
    <row r="803" spans="2:35" ht="14.25">
      <c r="B803" s="130" t="s">
        <v>844</v>
      </c>
      <c r="C803" s="131" t="s">
        <v>845</v>
      </c>
      <c r="D803" s="43">
        <f t="shared" si="76"/>
        <v>0</v>
      </c>
      <c r="E803" s="159">
        <f t="shared" si="77"/>
        <v>0</v>
      </c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  <c r="AA803" s="83"/>
      <c r="AB803" s="83"/>
      <c r="AC803" s="83"/>
      <c r="AD803" s="83"/>
      <c r="AE803" s="83"/>
      <c r="AF803" s="83"/>
      <c r="AG803" s="83"/>
      <c r="AH803" s="83"/>
      <c r="AI803" s="83"/>
    </row>
    <row r="804" spans="2:35" ht="14.25">
      <c r="B804" s="130" t="s">
        <v>846</v>
      </c>
      <c r="C804" s="131" t="s">
        <v>847</v>
      </c>
      <c r="D804" s="43">
        <f t="shared" si="76"/>
        <v>1</v>
      </c>
      <c r="E804" s="159">
        <f t="shared" si="77"/>
        <v>1</v>
      </c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>
        <v>1</v>
      </c>
      <c r="V804" s="83"/>
      <c r="W804" s="83"/>
      <c r="X804" s="83"/>
      <c r="Y804" s="83"/>
      <c r="Z804" s="83"/>
      <c r="AA804" s="83"/>
      <c r="AB804" s="83"/>
      <c r="AC804" s="83"/>
      <c r="AD804" s="83"/>
      <c r="AE804" s="83"/>
      <c r="AF804" s="83"/>
      <c r="AG804" s="83"/>
      <c r="AH804" s="83"/>
      <c r="AI804" s="83"/>
    </row>
    <row r="805" spans="2:35" ht="14.25">
      <c r="B805" s="130" t="s">
        <v>848</v>
      </c>
      <c r="C805" s="131" t="s">
        <v>849</v>
      </c>
      <c r="D805" s="43">
        <f t="shared" si="76"/>
        <v>0</v>
      </c>
      <c r="E805" s="159">
        <f t="shared" si="77"/>
        <v>0</v>
      </c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  <c r="AG805" s="83"/>
      <c r="AH805" s="83"/>
      <c r="AI805" s="83"/>
    </row>
    <row r="806" spans="2:35" ht="14.25">
      <c r="B806" s="130" t="s">
        <v>850</v>
      </c>
      <c r="C806" s="131" t="s">
        <v>851</v>
      </c>
      <c r="D806" s="43">
        <f t="shared" si="76"/>
        <v>0</v>
      </c>
      <c r="E806" s="159">
        <f t="shared" si="77"/>
        <v>0</v>
      </c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  <c r="AG806" s="83"/>
      <c r="AH806" s="83"/>
      <c r="AI806" s="83"/>
    </row>
    <row r="807" spans="2:35" ht="14.25">
      <c r="B807" s="130" t="s">
        <v>852</v>
      </c>
      <c r="C807" s="131" t="s">
        <v>853</v>
      </c>
      <c r="D807" s="43">
        <f t="shared" si="76"/>
        <v>0</v>
      </c>
      <c r="E807" s="159">
        <f t="shared" si="77"/>
        <v>0</v>
      </c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  <c r="AG807" s="83"/>
      <c r="AH807" s="83"/>
      <c r="AI807" s="83"/>
    </row>
    <row r="808" spans="2:35" ht="14.25">
      <c r="B808" s="130" t="s">
        <v>854</v>
      </c>
      <c r="C808" s="131" t="s">
        <v>855</v>
      </c>
      <c r="D808" s="43">
        <f t="shared" si="76"/>
        <v>3</v>
      </c>
      <c r="E808" s="159">
        <f t="shared" si="77"/>
        <v>2</v>
      </c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>
        <v>1</v>
      </c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  <c r="AF808" s="83"/>
      <c r="AG808" s="83"/>
      <c r="AH808" s="83"/>
      <c r="AI808" s="83">
        <v>2</v>
      </c>
    </row>
    <row r="809" spans="2:35" ht="14.25">
      <c r="B809" s="130" t="s">
        <v>856</v>
      </c>
      <c r="C809" s="131" t="s">
        <v>857</v>
      </c>
      <c r="D809" s="43">
        <f t="shared" si="76"/>
        <v>0</v>
      </c>
      <c r="E809" s="159">
        <f t="shared" si="77"/>
        <v>0</v>
      </c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  <c r="AA809" s="83"/>
      <c r="AB809" s="83"/>
      <c r="AC809" s="83"/>
      <c r="AD809" s="83"/>
      <c r="AE809" s="83"/>
      <c r="AF809" s="83"/>
      <c r="AG809" s="83"/>
      <c r="AH809" s="83"/>
      <c r="AI809" s="83"/>
    </row>
    <row r="810" spans="2:35" ht="14.25">
      <c r="B810" s="130" t="s">
        <v>858</v>
      </c>
      <c r="C810" s="131" t="s">
        <v>859</v>
      </c>
      <c r="D810" s="43">
        <f t="shared" si="76"/>
        <v>0</v>
      </c>
      <c r="E810" s="159">
        <f t="shared" si="77"/>
        <v>0</v>
      </c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  <c r="AA810" s="83"/>
      <c r="AB810" s="83"/>
      <c r="AC810" s="83"/>
      <c r="AD810" s="83"/>
      <c r="AE810" s="83"/>
      <c r="AF810" s="83"/>
      <c r="AG810" s="83"/>
      <c r="AH810" s="83"/>
      <c r="AI810" s="83"/>
    </row>
    <row r="811" spans="2:35" ht="14.25">
      <c r="B811" s="130" t="s">
        <v>860</v>
      </c>
      <c r="C811" s="131" t="s">
        <v>861</v>
      </c>
      <c r="D811" s="43">
        <f t="shared" si="76"/>
        <v>1</v>
      </c>
      <c r="E811" s="159">
        <f t="shared" si="77"/>
        <v>1</v>
      </c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>
        <v>1</v>
      </c>
      <c r="V811" s="83"/>
      <c r="W811" s="83"/>
      <c r="X811" s="83"/>
      <c r="Y811" s="83"/>
      <c r="Z811" s="83"/>
      <c r="AA811" s="83"/>
      <c r="AB811" s="83"/>
      <c r="AC811" s="83"/>
      <c r="AD811" s="83"/>
      <c r="AE811" s="83"/>
      <c r="AF811" s="83"/>
      <c r="AG811" s="83"/>
      <c r="AH811" s="83"/>
      <c r="AI811" s="83"/>
    </row>
    <row r="812" spans="2:35" ht="14.25">
      <c r="B812" s="130" t="s">
        <v>862</v>
      </c>
      <c r="C812" s="131" t="s">
        <v>863</v>
      </c>
      <c r="D812" s="43">
        <f t="shared" si="76"/>
        <v>0</v>
      </c>
      <c r="E812" s="159">
        <f t="shared" si="77"/>
        <v>0</v>
      </c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  <c r="AA812" s="83"/>
      <c r="AB812" s="83"/>
      <c r="AC812" s="83"/>
      <c r="AD812" s="83"/>
      <c r="AE812" s="83"/>
      <c r="AF812" s="83"/>
      <c r="AG812" s="83"/>
      <c r="AH812" s="83"/>
      <c r="AI812" s="83"/>
    </row>
    <row r="813" spans="2:35" ht="14.25" hidden="1">
      <c r="B813" s="130"/>
      <c r="C813" s="131"/>
      <c r="D813" s="43">
        <f t="shared" si="76"/>
        <v>0</v>
      </c>
      <c r="E813" s="159">
        <f t="shared" si="77"/>
        <v>0</v>
      </c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  <c r="AA813" s="83"/>
      <c r="AB813" s="83"/>
      <c r="AC813" s="83"/>
      <c r="AD813" s="83"/>
      <c r="AE813" s="83"/>
      <c r="AF813" s="83"/>
      <c r="AG813" s="83"/>
      <c r="AH813" s="83"/>
      <c r="AI813" s="83"/>
    </row>
    <row r="814" spans="2:35" ht="14.25">
      <c r="B814" s="130" t="s">
        <v>864</v>
      </c>
      <c r="C814" s="131" t="s">
        <v>865</v>
      </c>
      <c r="D814" s="43">
        <f t="shared" si="76"/>
        <v>0</v>
      </c>
      <c r="E814" s="159">
        <f t="shared" si="77"/>
        <v>0</v>
      </c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  <c r="AA814" s="83"/>
      <c r="AB814" s="83"/>
      <c r="AC814" s="83"/>
      <c r="AD814" s="83"/>
      <c r="AE814" s="83"/>
      <c r="AF814" s="83"/>
      <c r="AG814" s="83"/>
      <c r="AH814" s="83"/>
      <c r="AI814" s="83"/>
    </row>
    <row r="815" spans="2:35" ht="14.25">
      <c r="B815" s="130" t="s">
        <v>866</v>
      </c>
      <c r="C815" s="131" t="s">
        <v>867</v>
      </c>
      <c r="D815" s="43">
        <f t="shared" si="76"/>
        <v>4</v>
      </c>
      <c r="E815" s="159">
        <f t="shared" si="77"/>
        <v>1</v>
      </c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>
        <v>4</v>
      </c>
      <c r="V815" s="83"/>
      <c r="W815" s="83"/>
      <c r="X815" s="83"/>
      <c r="Y815" s="83"/>
      <c r="Z815" s="83"/>
      <c r="AA815" s="83"/>
      <c r="AB815" s="83"/>
      <c r="AC815" s="83"/>
      <c r="AD815" s="83"/>
      <c r="AE815" s="83"/>
      <c r="AF815" s="83"/>
      <c r="AG815" s="83"/>
      <c r="AH815" s="83"/>
      <c r="AI815" s="83"/>
    </row>
    <row r="816" spans="2:35" ht="14.25">
      <c r="B816" s="130" t="s">
        <v>868</v>
      </c>
      <c r="C816" s="131" t="s">
        <v>869</v>
      </c>
      <c r="D816" s="43">
        <f t="shared" si="76"/>
        <v>0</v>
      </c>
      <c r="E816" s="159">
        <f t="shared" si="77"/>
        <v>0</v>
      </c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  <c r="AA816" s="83"/>
      <c r="AB816" s="83"/>
      <c r="AC816" s="83"/>
      <c r="AD816" s="83"/>
      <c r="AE816" s="83"/>
      <c r="AF816" s="83"/>
      <c r="AG816" s="83"/>
      <c r="AH816" s="83"/>
      <c r="AI816" s="83"/>
    </row>
    <row r="817" spans="2:35" ht="14.25">
      <c r="B817" s="130" t="s">
        <v>870</v>
      </c>
      <c r="C817" s="131" t="s">
        <v>871</v>
      </c>
      <c r="D817" s="43">
        <f t="shared" si="76"/>
        <v>0</v>
      </c>
      <c r="E817" s="159">
        <f t="shared" si="77"/>
        <v>0</v>
      </c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  <c r="AA817" s="83"/>
      <c r="AB817" s="83"/>
      <c r="AC817" s="83"/>
      <c r="AD817" s="83"/>
      <c r="AE817" s="83"/>
      <c r="AF817" s="83"/>
      <c r="AG817" s="83"/>
      <c r="AH817" s="83"/>
      <c r="AI817" s="83"/>
    </row>
    <row r="818" spans="2:35" ht="14.25">
      <c r="B818" s="130" t="s">
        <v>872</v>
      </c>
      <c r="C818" s="131" t="s">
        <v>873</v>
      </c>
      <c r="D818" s="43">
        <f t="shared" si="76"/>
        <v>3</v>
      </c>
      <c r="E818" s="159">
        <f t="shared" si="77"/>
        <v>1</v>
      </c>
      <c r="F818" s="83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>
        <v>3</v>
      </c>
      <c r="V818" s="83"/>
      <c r="W818" s="83"/>
      <c r="X818" s="83"/>
      <c r="Y818" s="83"/>
      <c r="Z818" s="83"/>
      <c r="AA818" s="83"/>
      <c r="AB818" s="83"/>
      <c r="AC818" s="83"/>
      <c r="AD818" s="83"/>
      <c r="AE818" s="83"/>
      <c r="AF818" s="83"/>
      <c r="AG818" s="83"/>
      <c r="AH818" s="83"/>
      <c r="AI818" s="83"/>
    </row>
    <row r="819" spans="2:35" ht="14.25">
      <c r="B819" s="130" t="s">
        <v>874</v>
      </c>
      <c r="C819" s="131" t="s">
        <v>965</v>
      </c>
      <c r="D819" s="43">
        <f t="shared" si="76"/>
        <v>0</v>
      </c>
      <c r="E819" s="159">
        <f t="shared" si="77"/>
        <v>0</v>
      </c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  <c r="AA819" s="83"/>
      <c r="AB819" s="83"/>
      <c r="AC819" s="83"/>
      <c r="AD819" s="83"/>
      <c r="AE819" s="83"/>
      <c r="AF819" s="83"/>
      <c r="AG819" s="83"/>
      <c r="AH819" s="83"/>
      <c r="AI819" s="83"/>
    </row>
    <row r="820" spans="2:35" ht="14.25">
      <c r="B820" s="130" t="s">
        <v>875</v>
      </c>
      <c r="C820" s="131" t="s">
        <v>876</v>
      </c>
      <c r="D820" s="43">
        <f t="shared" si="76"/>
        <v>0</v>
      </c>
      <c r="E820" s="159">
        <f t="shared" si="77"/>
        <v>0</v>
      </c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  <c r="AA820" s="83"/>
      <c r="AB820" s="83"/>
      <c r="AC820" s="83"/>
      <c r="AD820" s="83"/>
      <c r="AE820" s="83"/>
      <c r="AF820" s="83"/>
      <c r="AG820" s="83"/>
      <c r="AH820" s="83"/>
      <c r="AI820" s="83"/>
    </row>
    <row r="821" spans="2:35" ht="14.25">
      <c r="B821" s="130" t="s">
        <v>877</v>
      </c>
      <c r="C821" s="131" t="s">
        <v>966</v>
      </c>
      <c r="D821" s="43">
        <f aca="true" t="shared" si="78" ref="D821:D845">SUM(F821:AI821)</f>
        <v>0</v>
      </c>
      <c r="E821" s="159">
        <f aca="true" t="shared" si="79" ref="E821:E839">COUNT(F821:AI821)</f>
        <v>0</v>
      </c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  <c r="AA821" s="83"/>
      <c r="AB821" s="83"/>
      <c r="AC821" s="83"/>
      <c r="AD821" s="83"/>
      <c r="AE821" s="83"/>
      <c r="AF821" s="83"/>
      <c r="AG821" s="83"/>
      <c r="AH821" s="83"/>
      <c r="AI821" s="83"/>
    </row>
    <row r="822" spans="2:35" ht="14.25">
      <c r="B822" s="130" t="s">
        <v>878</v>
      </c>
      <c r="C822" s="131" t="s">
        <v>967</v>
      </c>
      <c r="D822" s="43">
        <f t="shared" si="78"/>
        <v>4</v>
      </c>
      <c r="E822" s="159">
        <f t="shared" si="79"/>
        <v>1</v>
      </c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>
        <v>4</v>
      </c>
      <c r="V822" s="83"/>
      <c r="W822" s="83"/>
      <c r="X822" s="83"/>
      <c r="Y822" s="83"/>
      <c r="Z822" s="83"/>
      <c r="AA822" s="83"/>
      <c r="AB822" s="83"/>
      <c r="AC822" s="83"/>
      <c r="AD822" s="83"/>
      <c r="AE822" s="83"/>
      <c r="AF822" s="83"/>
      <c r="AG822" s="83"/>
      <c r="AH822" s="83"/>
      <c r="AI822" s="83"/>
    </row>
    <row r="823" spans="2:35" ht="14.25">
      <c r="B823" s="130" t="s">
        <v>879</v>
      </c>
      <c r="C823" s="131" t="s">
        <v>880</v>
      </c>
      <c r="D823" s="43">
        <f t="shared" si="78"/>
        <v>2</v>
      </c>
      <c r="E823" s="159">
        <f t="shared" si="79"/>
        <v>1</v>
      </c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>
        <v>2</v>
      </c>
      <c r="V823" s="83"/>
      <c r="W823" s="83"/>
      <c r="X823" s="83"/>
      <c r="Y823" s="83"/>
      <c r="Z823" s="83"/>
      <c r="AA823" s="83"/>
      <c r="AB823" s="83"/>
      <c r="AC823" s="83"/>
      <c r="AD823" s="83"/>
      <c r="AE823" s="83"/>
      <c r="AF823" s="83"/>
      <c r="AG823" s="83"/>
      <c r="AH823" s="83"/>
      <c r="AI823" s="83"/>
    </row>
    <row r="824" spans="2:35" ht="14.25">
      <c r="B824" s="130" t="s">
        <v>881</v>
      </c>
      <c r="C824" s="131" t="s">
        <v>882</v>
      </c>
      <c r="D824" s="43">
        <f t="shared" si="78"/>
        <v>0</v>
      </c>
      <c r="E824" s="159">
        <f t="shared" si="79"/>
        <v>0</v>
      </c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  <c r="AA824" s="83"/>
      <c r="AB824" s="83"/>
      <c r="AC824" s="83"/>
      <c r="AD824" s="83"/>
      <c r="AE824" s="83"/>
      <c r="AF824" s="83"/>
      <c r="AG824" s="83"/>
      <c r="AH824" s="83"/>
      <c r="AI824" s="83"/>
    </row>
    <row r="825" spans="2:35" ht="14.25">
      <c r="B825" s="130" t="s">
        <v>883</v>
      </c>
      <c r="C825" s="131" t="s">
        <v>884</v>
      </c>
      <c r="D825" s="43">
        <f t="shared" si="78"/>
        <v>0</v>
      </c>
      <c r="E825" s="159">
        <f t="shared" si="79"/>
        <v>0</v>
      </c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  <c r="AA825" s="83"/>
      <c r="AB825" s="83"/>
      <c r="AC825" s="83"/>
      <c r="AD825" s="83"/>
      <c r="AE825" s="83"/>
      <c r="AF825" s="83"/>
      <c r="AG825" s="83"/>
      <c r="AH825" s="83"/>
      <c r="AI825" s="83"/>
    </row>
    <row r="826" spans="2:35" ht="14.25">
      <c r="B826" s="130" t="s">
        <v>885</v>
      </c>
      <c r="C826" s="131" t="s">
        <v>886</v>
      </c>
      <c r="D826" s="43">
        <f t="shared" si="78"/>
        <v>0</v>
      </c>
      <c r="E826" s="159">
        <f t="shared" si="79"/>
        <v>0</v>
      </c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  <c r="AA826" s="83"/>
      <c r="AB826" s="83"/>
      <c r="AC826" s="83"/>
      <c r="AD826" s="83"/>
      <c r="AE826" s="83"/>
      <c r="AF826" s="83"/>
      <c r="AG826" s="83"/>
      <c r="AH826" s="83"/>
      <c r="AI826" s="83"/>
    </row>
    <row r="827" spans="2:35" ht="14.25">
      <c r="B827" s="130" t="s">
        <v>887</v>
      </c>
      <c r="C827" s="131" t="s">
        <v>888</v>
      </c>
      <c r="D827" s="43">
        <f t="shared" si="78"/>
        <v>2</v>
      </c>
      <c r="E827" s="159">
        <f t="shared" si="79"/>
        <v>1</v>
      </c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>
        <v>2</v>
      </c>
      <c r="V827" s="83"/>
      <c r="W827" s="83"/>
      <c r="X827" s="83"/>
      <c r="Y827" s="83"/>
      <c r="Z827" s="83"/>
      <c r="AA827" s="83"/>
      <c r="AB827" s="83"/>
      <c r="AC827" s="83"/>
      <c r="AD827" s="83"/>
      <c r="AE827" s="83"/>
      <c r="AF827" s="83"/>
      <c r="AG827" s="83"/>
      <c r="AH827" s="83"/>
      <c r="AI827" s="83"/>
    </row>
    <row r="828" spans="2:35" ht="14.25">
      <c r="B828" s="130" t="s">
        <v>889</v>
      </c>
      <c r="C828" s="131" t="s">
        <v>890</v>
      </c>
      <c r="D828" s="43">
        <f t="shared" si="78"/>
        <v>0</v>
      </c>
      <c r="E828" s="159">
        <f t="shared" si="79"/>
        <v>0</v>
      </c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  <c r="AA828" s="83"/>
      <c r="AB828" s="83"/>
      <c r="AC828" s="83"/>
      <c r="AD828" s="83"/>
      <c r="AE828" s="83"/>
      <c r="AF828" s="83"/>
      <c r="AG828" s="83"/>
      <c r="AH828" s="83"/>
      <c r="AI828" s="83"/>
    </row>
    <row r="829" spans="2:35" ht="14.25">
      <c r="B829" s="130" t="s">
        <v>891</v>
      </c>
      <c r="C829" s="131" t="s">
        <v>892</v>
      </c>
      <c r="D829" s="43">
        <f t="shared" si="78"/>
        <v>1</v>
      </c>
      <c r="E829" s="159">
        <f t="shared" si="79"/>
        <v>1</v>
      </c>
      <c r="F829" s="83"/>
      <c r="G829" s="83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>
        <v>1</v>
      </c>
      <c r="V829" s="83"/>
      <c r="W829" s="83"/>
      <c r="X829" s="83"/>
      <c r="Y829" s="83"/>
      <c r="Z829" s="83"/>
      <c r="AA829" s="83"/>
      <c r="AB829" s="83"/>
      <c r="AC829" s="83"/>
      <c r="AD829" s="83"/>
      <c r="AE829" s="83"/>
      <c r="AF829" s="83"/>
      <c r="AG829" s="83"/>
      <c r="AH829" s="83"/>
      <c r="AI829" s="83"/>
    </row>
    <row r="830" spans="2:35" ht="14.25">
      <c r="B830" s="130" t="s">
        <v>893</v>
      </c>
      <c r="C830" s="131" t="s">
        <v>894</v>
      </c>
      <c r="D830" s="43">
        <f t="shared" si="78"/>
        <v>0</v>
      </c>
      <c r="E830" s="159">
        <f t="shared" si="79"/>
        <v>0</v>
      </c>
      <c r="F830" s="83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  <c r="AA830" s="83"/>
      <c r="AB830" s="83"/>
      <c r="AC830" s="83"/>
      <c r="AD830" s="83"/>
      <c r="AE830" s="83"/>
      <c r="AF830" s="83"/>
      <c r="AG830" s="83"/>
      <c r="AH830" s="83"/>
      <c r="AI830" s="83"/>
    </row>
    <row r="831" spans="2:35" ht="14.25">
      <c r="B831" s="130" t="s">
        <v>895</v>
      </c>
      <c r="C831" s="131" t="s">
        <v>968</v>
      </c>
      <c r="D831" s="43">
        <f t="shared" si="78"/>
        <v>0</v>
      </c>
      <c r="E831" s="159">
        <f t="shared" si="79"/>
        <v>0</v>
      </c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  <c r="AA831" s="83"/>
      <c r="AB831" s="83"/>
      <c r="AC831" s="83"/>
      <c r="AD831" s="83"/>
      <c r="AE831" s="83"/>
      <c r="AF831" s="83"/>
      <c r="AG831" s="83"/>
      <c r="AH831" s="83"/>
      <c r="AI831" s="83"/>
    </row>
    <row r="832" spans="2:35" ht="14.25">
      <c r="B832" s="130" t="s">
        <v>896</v>
      </c>
      <c r="C832" s="131" t="s">
        <v>897</v>
      </c>
      <c r="D832" s="43">
        <f t="shared" si="78"/>
        <v>0</v>
      </c>
      <c r="E832" s="159">
        <f t="shared" si="79"/>
        <v>0</v>
      </c>
      <c r="F832" s="83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  <c r="AA832" s="83"/>
      <c r="AB832" s="83"/>
      <c r="AC832" s="83"/>
      <c r="AD832" s="83"/>
      <c r="AE832" s="83"/>
      <c r="AF832" s="83"/>
      <c r="AG832" s="83"/>
      <c r="AH832" s="83"/>
      <c r="AI832" s="83"/>
    </row>
    <row r="833" spans="2:35" ht="14.25">
      <c r="B833" s="130" t="s">
        <v>898</v>
      </c>
      <c r="C833" s="131" t="s">
        <v>973</v>
      </c>
      <c r="D833" s="43">
        <f t="shared" si="78"/>
        <v>0</v>
      </c>
      <c r="E833" s="159">
        <f t="shared" si="79"/>
        <v>0</v>
      </c>
      <c r="F833" s="83"/>
      <c r="G833" s="83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  <c r="Z833" s="83"/>
      <c r="AA833" s="83"/>
      <c r="AB833" s="83"/>
      <c r="AC833" s="83"/>
      <c r="AD833" s="83"/>
      <c r="AE833" s="83"/>
      <c r="AF833" s="83"/>
      <c r="AG833" s="83"/>
      <c r="AH833" s="83"/>
      <c r="AI833" s="83"/>
    </row>
    <row r="834" spans="2:35" ht="14.25">
      <c r="B834" s="130" t="s">
        <v>899</v>
      </c>
      <c r="C834" s="131" t="s">
        <v>900</v>
      </c>
      <c r="D834" s="43">
        <f t="shared" si="78"/>
        <v>0</v>
      </c>
      <c r="E834" s="159">
        <f t="shared" si="79"/>
        <v>0</v>
      </c>
      <c r="F834" s="83"/>
      <c r="G834" s="83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  <c r="AA834" s="83"/>
      <c r="AB834" s="83"/>
      <c r="AC834" s="83"/>
      <c r="AD834" s="83"/>
      <c r="AE834" s="83"/>
      <c r="AF834" s="83"/>
      <c r="AG834" s="83"/>
      <c r="AH834" s="83"/>
      <c r="AI834" s="83"/>
    </row>
    <row r="835" spans="2:35" ht="14.25">
      <c r="B835" s="130" t="s">
        <v>901</v>
      </c>
      <c r="C835" s="131" t="s">
        <v>969</v>
      </c>
      <c r="D835" s="43">
        <f t="shared" si="78"/>
        <v>0</v>
      </c>
      <c r="E835" s="159">
        <f t="shared" si="79"/>
        <v>0</v>
      </c>
      <c r="F835" s="83"/>
      <c r="G835" s="83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  <c r="AA835" s="83"/>
      <c r="AB835" s="83"/>
      <c r="AC835" s="83"/>
      <c r="AD835" s="83"/>
      <c r="AE835" s="83"/>
      <c r="AF835" s="83"/>
      <c r="AG835" s="83"/>
      <c r="AH835" s="83"/>
      <c r="AI835" s="83"/>
    </row>
    <row r="836" spans="2:35" ht="14.25">
      <c r="B836" s="130" t="s">
        <v>902</v>
      </c>
      <c r="C836" s="131" t="s">
        <v>970</v>
      </c>
      <c r="D836" s="43">
        <f t="shared" si="78"/>
        <v>0</v>
      </c>
      <c r="E836" s="159">
        <f t="shared" si="79"/>
        <v>0</v>
      </c>
      <c r="F836" s="83"/>
      <c r="G836" s="83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  <c r="AA836" s="83"/>
      <c r="AB836" s="83"/>
      <c r="AC836" s="83"/>
      <c r="AD836" s="83"/>
      <c r="AE836" s="83"/>
      <c r="AF836" s="83"/>
      <c r="AG836" s="83"/>
      <c r="AH836" s="83"/>
      <c r="AI836" s="83"/>
    </row>
    <row r="837" spans="2:35" ht="14.25">
      <c r="B837" s="130" t="s">
        <v>903</v>
      </c>
      <c r="C837" s="131" t="s">
        <v>972</v>
      </c>
      <c r="D837" s="43">
        <f t="shared" si="78"/>
        <v>0</v>
      </c>
      <c r="E837" s="159">
        <f t="shared" si="79"/>
        <v>0</v>
      </c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  <c r="AA837" s="83"/>
      <c r="AB837" s="83"/>
      <c r="AC837" s="83"/>
      <c r="AD837" s="83"/>
      <c r="AE837" s="83"/>
      <c r="AF837" s="83"/>
      <c r="AG837" s="83"/>
      <c r="AH837" s="83"/>
      <c r="AI837" s="83"/>
    </row>
    <row r="838" spans="2:35" ht="14.25">
      <c r="B838" s="130" t="s">
        <v>904</v>
      </c>
      <c r="C838" s="131" t="s">
        <v>971</v>
      </c>
      <c r="D838" s="43">
        <f t="shared" si="78"/>
        <v>0</v>
      </c>
      <c r="E838" s="159">
        <f t="shared" si="79"/>
        <v>0</v>
      </c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  <c r="AA838" s="83"/>
      <c r="AB838" s="83"/>
      <c r="AC838" s="83"/>
      <c r="AD838" s="83"/>
      <c r="AE838" s="83"/>
      <c r="AF838" s="83"/>
      <c r="AG838" s="83"/>
      <c r="AH838" s="83"/>
      <c r="AI838" s="83"/>
    </row>
    <row r="839" spans="2:35" ht="15" thickBot="1">
      <c r="B839" s="130" t="s">
        <v>905</v>
      </c>
      <c r="C839" s="131" t="s">
        <v>906</v>
      </c>
      <c r="D839" s="43">
        <f t="shared" si="78"/>
        <v>0</v>
      </c>
      <c r="E839" s="168">
        <f t="shared" si="79"/>
        <v>0</v>
      </c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  <c r="AA839" s="83"/>
      <c r="AB839" s="83"/>
      <c r="AC839" s="83"/>
      <c r="AD839" s="83"/>
      <c r="AE839" s="83"/>
      <c r="AF839" s="83"/>
      <c r="AG839" s="83"/>
      <c r="AH839" s="83"/>
      <c r="AI839" s="83"/>
    </row>
    <row r="840" spans="2:35" ht="15" hidden="1" thickBot="1">
      <c r="B840" s="130"/>
      <c r="C840" s="131"/>
      <c r="D840" s="43">
        <f t="shared" si="78"/>
        <v>0</v>
      </c>
      <c r="E840" s="147"/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  <c r="AA840" s="83"/>
      <c r="AB840" s="83"/>
      <c r="AC840" s="83"/>
      <c r="AD840" s="83"/>
      <c r="AE840" s="83"/>
      <c r="AF840" s="83"/>
      <c r="AG840" s="83"/>
      <c r="AH840" s="83"/>
      <c r="AI840" s="83"/>
    </row>
    <row r="841" spans="2:35" ht="15" hidden="1" thickBot="1">
      <c r="B841" s="130"/>
      <c r="C841" s="131"/>
      <c r="D841" s="43">
        <f t="shared" si="78"/>
        <v>0</v>
      </c>
      <c r="E841" s="147"/>
      <c r="F841" s="83"/>
      <c r="G841" s="83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  <c r="AA841" s="83"/>
      <c r="AB841" s="83"/>
      <c r="AC841" s="83"/>
      <c r="AD841" s="83"/>
      <c r="AE841" s="83"/>
      <c r="AF841" s="83"/>
      <c r="AG841" s="83"/>
      <c r="AH841" s="83"/>
      <c r="AI841" s="83"/>
    </row>
    <row r="842" spans="2:35" ht="15" hidden="1" thickBot="1">
      <c r="B842" s="130"/>
      <c r="C842" s="131"/>
      <c r="D842" s="43">
        <f t="shared" si="78"/>
        <v>0</v>
      </c>
      <c r="E842" s="147"/>
      <c r="F842" s="83"/>
      <c r="G842" s="83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  <c r="AA842" s="83"/>
      <c r="AB842" s="83"/>
      <c r="AC842" s="83"/>
      <c r="AD842" s="83"/>
      <c r="AE842" s="83"/>
      <c r="AF842" s="83"/>
      <c r="AG842" s="83"/>
      <c r="AH842" s="83"/>
      <c r="AI842" s="83"/>
    </row>
    <row r="843" spans="2:35" ht="15" hidden="1" thickBot="1">
      <c r="B843" s="130"/>
      <c r="C843" s="131"/>
      <c r="D843" s="43">
        <f t="shared" si="78"/>
        <v>0</v>
      </c>
      <c r="E843" s="147"/>
      <c r="F843" s="83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  <c r="AA843" s="83"/>
      <c r="AB843" s="83"/>
      <c r="AC843" s="83"/>
      <c r="AD843" s="83"/>
      <c r="AE843" s="83"/>
      <c r="AF843" s="83"/>
      <c r="AG843" s="83"/>
      <c r="AH843" s="83"/>
      <c r="AI843" s="83"/>
    </row>
    <row r="844" spans="2:35" ht="15" hidden="1" thickBot="1">
      <c r="B844" s="132"/>
      <c r="C844" s="133"/>
      <c r="D844" s="169">
        <f t="shared" si="78"/>
        <v>0</v>
      </c>
      <c r="E844" s="147"/>
      <c r="F844" s="86"/>
      <c r="G844" s="86"/>
      <c r="H844" s="86"/>
      <c r="I844" s="86"/>
      <c r="J844" s="86"/>
      <c r="K844" s="86"/>
      <c r="L844" s="86"/>
      <c r="M844" s="86"/>
      <c r="N844" s="86"/>
      <c r="O844" s="86"/>
      <c r="P844" s="86"/>
      <c r="Q844" s="86"/>
      <c r="R844" s="86"/>
      <c r="S844" s="86"/>
      <c r="T844" s="86"/>
      <c r="U844" s="86"/>
      <c r="V844" s="86"/>
      <c r="W844" s="86"/>
      <c r="X844" s="86"/>
      <c r="Y844" s="86"/>
      <c r="Z844" s="86"/>
      <c r="AA844" s="86"/>
      <c r="AB844" s="86"/>
      <c r="AC844" s="86"/>
      <c r="AD844" s="86"/>
      <c r="AE844" s="86"/>
      <c r="AF844" s="86"/>
      <c r="AG844" s="86"/>
      <c r="AH844" s="86"/>
      <c r="AI844" s="86"/>
    </row>
    <row r="845" spans="1:35" s="114" customFormat="1" ht="16.5" thickBot="1">
      <c r="A845" s="113"/>
      <c r="B845" s="134"/>
      <c r="C845" s="16" t="s">
        <v>907</v>
      </c>
      <c r="D845" s="170">
        <f t="shared" si="78"/>
        <v>47</v>
      </c>
      <c r="E845" s="165"/>
      <c r="F845" s="135">
        <f>SUM(F789:F844)</f>
        <v>0</v>
      </c>
      <c r="G845" s="135">
        <f aca="true" t="shared" si="80" ref="G845:AI845">SUM(G789:G844)</f>
        <v>0</v>
      </c>
      <c r="H845" s="135">
        <f t="shared" si="80"/>
        <v>0</v>
      </c>
      <c r="I845" s="135">
        <f t="shared" si="80"/>
        <v>0</v>
      </c>
      <c r="J845" s="135">
        <f t="shared" si="80"/>
        <v>0</v>
      </c>
      <c r="K845" s="135">
        <f t="shared" si="80"/>
        <v>0</v>
      </c>
      <c r="L845" s="135">
        <f t="shared" si="80"/>
        <v>0</v>
      </c>
      <c r="M845" s="135">
        <f t="shared" si="80"/>
        <v>0</v>
      </c>
      <c r="N845" s="135">
        <f t="shared" si="80"/>
        <v>0</v>
      </c>
      <c r="O845" s="135">
        <f t="shared" si="80"/>
        <v>0</v>
      </c>
      <c r="P845" s="135">
        <f t="shared" si="80"/>
        <v>0</v>
      </c>
      <c r="Q845" s="135">
        <f t="shared" si="80"/>
        <v>0</v>
      </c>
      <c r="R845" s="135">
        <f t="shared" si="80"/>
        <v>0</v>
      </c>
      <c r="S845" s="135">
        <f t="shared" si="80"/>
        <v>0</v>
      </c>
      <c r="T845" s="135">
        <f t="shared" si="80"/>
        <v>0</v>
      </c>
      <c r="U845" s="135">
        <f t="shared" si="80"/>
        <v>45</v>
      </c>
      <c r="V845" s="135">
        <f t="shared" si="80"/>
        <v>0</v>
      </c>
      <c r="W845" s="135">
        <f t="shared" si="80"/>
        <v>0</v>
      </c>
      <c r="X845" s="135">
        <f t="shared" si="80"/>
        <v>0</v>
      </c>
      <c r="Y845" s="135">
        <f t="shared" si="80"/>
        <v>0</v>
      </c>
      <c r="Z845" s="135">
        <f t="shared" si="80"/>
        <v>0</v>
      </c>
      <c r="AA845" s="135">
        <f t="shared" si="80"/>
        <v>0</v>
      </c>
      <c r="AB845" s="135">
        <f t="shared" si="80"/>
        <v>0</v>
      </c>
      <c r="AC845" s="135">
        <f t="shared" si="80"/>
        <v>0</v>
      </c>
      <c r="AD845" s="135">
        <f t="shared" si="80"/>
        <v>0</v>
      </c>
      <c r="AE845" s="135">
        <f t="shared" si="80"/>
        <v>0</v>
      </c>
      <c r="AF845" s="135">
        <f t="shared" si="80"/>
        <v>0</v>
      </c>
      <c r="AG845" s="135">
        <f t="shared" si="80"/>
        <v>0</v>
      </c>
      <c r="AH845" s="135">
        <f t="shared" si="80"/>
        <v>0</v>
      </c>
      <c r="AI845" s="135">
        <f t="shared" si="80"/>
        <v>2</v>
      </c>
    </row>
    <row r="846" spans="2:35" ht="15" thickBot="1">
      <c r="B846" s="75"/>
      <c r="C846" s="51"/>
      <c r="D846" s="155"/>
      <c r="E846" s="147"/>
      <c r="F846" s="75"/>
      <c r="G846" s="75"/>
      <c r="H846" s="75"/>
      <c r="I846" s="75"/>
      <c r="J846" s="75"/>
      <c r="K846" s="75"/>
      <c r="L846" s="75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  <c r="AA846" s="75"/>
      <c r="AB846" s="75"/>
      <c r="AC846" s="75"/>
      <c r="AD846" s="75"/>
      <c r="AE846" s="75"/>
      <c r="AF846" s="75"/>
      <c r="AG846" s="75"/>
      <c r="AH846" s="75"/>
      <c r="AI846" s="75"/>
    </row>
    <row r="847" spans="1:5" s="114" customFormat="1" ht="16.5" thickBot="1">
      <c r="A847" s="113"/>
      <c r="B847" s="124" t="s">
        <v>908</v>
      </c>
      <c r="C847" s="126"/>
      <c r="D847" s="165"/>
      <c r="E847" s="165"/>
    </row>
    <row r="848" spans="2:35" ht="14.25">
      <c r="B848" s="78" t="s">
        <v>1021</v>
      </c>
      <c r="C848" s="79" t="s">
        <v>1022</v>
      </c>
      <c r="D848" s="121">
        <f aca="true" t="shared" si="81" ref="D848:D895">SUM(F848:AI848)</f>
        <v>1</v>
      </c>
      <c r="E848" s="147"/>
      <c r="F848" s="80"/>
      <c r="G848" s="80"/>
      <c r="H848" s="80"/>
      <c r="I848" s="80"/>
      <c r="J848" s="80"/>
      <c r="K848" s="80"/>
      <c r="L848" s="80"/>
      <c r="M848" s="80"/>
      <c r="N848" s="80"/>
      <c r="O848" s="80"/>
      <c r="P848" s="80"/>
      <c r="Q848" s="80"/>
      <c r="R848" s="80"/>
      <c r="S848" s="80"/>
      <c r="T848" s="80"/>
      <c r="U848" s="80"/>
      <c r="V848" s="80"/>
      <c r="W848" s="80"/>
      <c r="X848" s="80"/>
      <c r="Y848" s="80"/>
      <c r="Z848" s="80"/>
      <c r="AA848" s="80"/>
      <c r="AB848" s="80"/>
      <c r="AC848" s="80"/>
      <c r="AD848" s="80"/>
      <c r="AE848" s="80"/>
      <c r="AF848" s="80"/>
      <c r="AG848" s="80"/>
      <c r="AH848" s="80"/>
      <c r="AI848" s="80">
        <v>1</v>
      </c>
    </row>
    <row r="849" spans="2:35" ht="14.25">
      <c r="B849" s="91" t="s">
        <v>1021</v>
      </c>
      <c r="C849" s="92" t="s">
        <v>1023</v>
      </c>
      <c r="D849" s="122">
        <f t="shared" si="81"/>
        <v>1</v>
      </c>
      <c r="E849" s="147"/>
      <c r="F849" s="93"/>
      <c r="G849" s="93"/>
      <c r="H849" s="93"/>
      <c r="I849" s="93"/>
      <c r="J849" s="93"/>
      <c r="K849" s="93"/>
      <c r="L849" s="93"/>
      <c r="M849" s="93"/>
      <c r="N849" s="93"/>
      <c r="O849" s="93"/>
      <c r="P849" s="93"/>
      <c r="Q849" s="93"/>
      <c r="R849" s="93"/>
      <c r="S849" s="93"/>
      <c r="T849" s="93"/>
      <c r="U849" s="93"/>
      <c r="V849" s="93"/>
      <c r="W849" s="93"/>
      <c r="X849" s="93"/>
      <c r="Y849" s="93"/>
      <c r="Z849" s="93"/>
      <c r="AA849" s="93"/>
      <c r="AB849" s="93"/>
      <c r="AC849" s="93"/>
      <c r="AD849" s="93"/>
      <c r="AE849" s="93"/>
      <c r="AF849" s="93"/>
      <c r="AG849" s="93"/>
      <c r="AH849" s="93"/>
      <c r="AI849" s="93">
        <v>1</v>
      </c>
    </row>
    <row r="850" spans="2:35" ht="14.25">
      <c r="B850" s="91" t="s">
        <v>1021</v>
      </c>
      <c r="C850" s="92" t="s">
        <v>1024</v>
      </c>
      <c r="D850" s="122">
        <f t="shared" si="81"/>
        <v>1</v>
      </c>
      <c r="E850" s="147"/>
      <c r="F850" s="93"/>
      <c r="G850" s="93"/>
      <c r="H850" s="93"/>
      <c r="I850" s="93"/>
      <c r="J850" s="93"/>
      <c r="K850" s="93"/>
      <c r="L850" s="93"/>
      <c r="M850" s="93"/>
      <c r="N850" s="93"/>
      <c r="O850" s="93"/>
      <c r="P850" s="93"/>
      <c r="Q850" s="93"/>
      <c r="R850" s="93"/>
      <c r="S850" s="93"/>
      <c r="T850" s="93"/>
      <c r="U850" s="93"/>
      <c r="V850" s="93"/>
      <c r="W850" s="93"/>
      <c r="X850" s="93"/>
      <c r="Y850" s="93"/>
      <c r="Z850" s="93"/>
      <c r="AA850" s="93"/>
      <c r="AB850" s="93"/>
      <c r="AC850" s="93"/>
      <c r="AD850" s="93"/>
      <c r="AE850" s="93"/>
      <c r="AF850" s="93"/>
      <c r="AG850" s="93"/>
      <c r="AH850" s="93"/>
      <c r="AI850" s="93">
        <v>1</v>
      </c>
    </row>
    <row r="851" spans="2:35" ht="14.25">
      <c r="B851" s="91" t="s">
        <v>1025</v>
      </c>
      <c r="C851" s="92" t="s">
        <v>1026</v>
      </c>
      <c r="D851" s="122">
        <f t="shared" si="81"/>
        <v>1</v>
      </c>
      <c r="E851" s="147"/>
      <c r="F851" s="93"/>
      <c r="G851" s="93"/>
      <c r="H851" s="93"/>
      <c r="I851" s="93"/>
      <c r="J851" s="93"/>
      <c r="K851" s="93"/>
      <c r="L851" s="93"/>
      <c r="M851" s="93"/>
      <c r="N851" s="93"/>
      <c r="O851" s="93"/>
      <c r="P851" s="93"/>
      <c r="Q851" s="93"/>
      <c r="R851" s="93"/>
      <c r="S851" s="93"/>
      <c r="T851" s="93"/>
      <c r="U851" s="93"/>
      <c r="V851" s="93"/>
      <c r="W851" s="93"/>
      <c r="X851" s="93"/>
      <c r="Y851" s="93"/>
      <c r="Z851" s="93"/>
      <c r="AA851" s="93"/>
      <c r="AB851" s="93"/>
      <c r="AC851" s="93"/>
      <c r="AD851" s="93"/>
      <c r="AE851" s="93"/>
      <c r="AF851" s="93"/>
      <c r="AG851" s="93"/>
      <c r="AH851" s="93"/>
      <c r="AI851" s="93">
        <v>1</v>
      </c>
    </row>
    <row r="852" spans="2:35" ht="14.25">
      <c r="B852" s="91" t="s">
        <v>1025</v>
      </c>
      <c r="C852" s="92" t="s">
        <v>1028</v>
      </c>
      <c r="D852" s="122">
        <f t="shared" si="81"/>
        <v>2</v>
      </c>
      <c r="E852" s="147"/>
      <c r="F852" s="93"/>
      <c r="G852" s="93"/>
      <c r="H852" s="93"/>
      <c r="I852" s="93"/>
      <c r="J852" s="93"/>
      <c r="K852" s="93"/>
      <c r="L852" s="93"/>
      <c r="M852" s="93"/>
      <c r="N852" s="93"/>
      <c r="O852" s="93"/>
      <c r="P852" s="93"/>
      <c r="Q852" s="93"/>
      <c r="R852" s="93"/>
      <c r="S852" s="93"/>
      <c r="T852" s="93"/>
      <c r="U852" s="93">
        <v>2</v>
      </c>
      <c r="V852" s="93"/>
      <c r="W852" s="93"/>
      <c r="X852" s="93"/>
      <c r="Y852" s="93"/>
      <c r="Z852" s="93"/>
      <c r="AA852" s="93"/>
      <c r="AB852" s="93"/>
      <c r="AC852" s="93"/>
      <c r="AD852" s="93"/>
      <c r="AE852" s="93"/>
      <c r="AF852" s="93"/>
      <c r="AG852" s="93"/>
      <c r="AH852" s="93"/>
      <c r="AI852" s="93"/>
    </row>
    <row r="853" spans="2:35" ht="14.25">
      <c r="B853" s="91" t="s">
        <v>1025</v>
      </c>
      <c r="C853" s="92" t="s">
        <v>1029</v>
      </c>
      <c r="D853" s="122">
        <f t="shared" si="81"/>
        <v>2</v>
      </c>
      <c r="E853" s="147"/>
      <c r="F853" s="93"/>
      <c r="G853" s="93"/>
      <c r="H853" s="93"/>
      <c r="I853" s="93"/>
      <c r="J853" s="93"/>
      <c r="K853" s="93"/>
      <c r="L853" s="93"/>
      <c r="M853" s="93"/>
      <c r="N853" s="93"/>
      <c r="O853" s="93"/>
      <c r="P853" s="93"/>
      <c r="Q853" s="93"/>
      <c r="R853" s="93"/>
      <c r="S853" s="93"/>
      <c r="T853" s="93"/>
      <c r="U853" s="93">
        <v>2</v>
      </c>
      <c r="V853" s="93"/>
      <c r="W853" s="93"/>
      <c r="X853" s="93"/>
      <c r="Y853" s="93"/>
      <c r="Z853" s="93"/>
      <c r="AA853" s="93"/>
      <c r="AB853" s="93"/>
      <c r="AC853" s="93"/>
      <c r="AD853" s="93"/>
      <c r="AE853" s="93"/>
      <c r="AF853" s="93"/>
      <c r="AG853" s="93"/>
      <c r="AH853" s="93"/>
      <c r="AI853" s="93"/>
    </row>
    <row r="854" spans="2:35" ht="14.25">
      <c r="B854" s="91"/>
      <c r="C854" s="92"/>
      <c r="D854" s="122">
        <f t="shared" si="81"/>
        <v>0</v>
      </c>
      <c r="E854" s="147"/>
      <c r="F854" s="93"/>
      <c r="G854" s="93"/>
      <c r="H854" s="93"/>
      <c r="I854" s="93"/>
      <c r="J854" s="93"/>
      <c r="K854" s="93"/>
      <c r="L854" s="93"/>
      <c r="M854" s="93"/>
      <c r="N854" s="93"/>
      <c r="O854" s="93"/>
      <c r="P854" s="93"/>
      <c r="Q854" s="93"/>
      <c r="R854" s="93"/>
      <c r="S854" s="93"/>
      <c r="T854" s="93"/>
      <c r="U854" s="93"/>
      <c r="V854" s="93"/>
      <c r="W854" s="93"/>
      <c r="X854" s="93"/>
      <c r="Y854" s="93"/>
      <c r="Z854" s="93"/>
      <c r="AA854" s="93"/>
      <c r="AB854" s="93"/>
      <c r="AC854" s="93"/>
      <c r="AD854" s="93"/>
      <c r="AE854" s="93"/>
      <c r="AF854" s="93"/>
      <c r="AG854" s="93"/>
      <c r="AH854" s="93"/>
      <c r="AI854" s="93"/>
    </row>
    <row r="855" spans="2:35" ht="14.25">
      <c r="B855" s="91"/>
      <c r="C855" s="92"/>
      <c r="D855" s="122">
        <f t="shared" si="81"/>
        <v>0</v>
      </c>
      <c r="E855" s="147"/>
      <c r="F855" s="93"/>
      <c r="G855" s="93"/>
      <c r="H855" s="93"/>
      <c r="I855" s="93"/>
      <c r="J855" s="93"/>
      <c r="K855" s="93"/>
      <c r="L855" s="93"/>
      <c r="M855" s="93"/>
      <c r="N855" s="93"/>
      <c r="O855" s="93"/>
      <c r="P855" s="93"/>
      <c r="Q855" s="93"/>
      <c r="R855" s="93"/>
      <c r="S855" s="93"/>
      <c r="T855" s="93"/>
      <c r="U855" s="93"/>
      <c r="V855" s="93"/>
      <c r="W855" s="93"/>
      <c r="X855" s="93"/>
      <c r="Y855" s="93"/>
      <c r="Z855" s="93"/>
      <c r="AA855" s="93"/>
      <c r="AB855" s="93"/>
      <c r="AC855" s="93"/>
      <c r="AD855" s="93"/>
      <c r="AE855" s="93"/>
      <c r="AF855" s="93"/>
      <c r="AG855" s="93"/>
      <c r="AH855" s="93"/>
      <c r="AI855" s="93"/>
    </row>
    <row r="856" spans="2:35" ht="14.25">
      <c r="B856" s="91"/>
      <c r="C856" s="92"/>
      <c r="D856" s="122">
        <f t="shared" si="81"/>
        <v>0</v>
      </c>
      <c r="E856" s="147"/>
      <c r="F856" s="93"/>
      <c r="G856" s="93"/>
      <c r="H856" s="93"/>
      <c r="I856" s="93"/>
      <c r="J856" s="93"/>
      <c r="K856" s="93"/>
      <c r="L856" s="93"/>
      <c r="M856" s="93"/>
      <c r="N856" s="93"/>
      <c r="O856" s="93"/>
      <c r="P856" s="93"/>
      <c r="Q856" s="93"/>
      <c r="R856" s="93"/>
      <c r="S856" s="93"/>
      <c r="T856" s="93"/>
      <c r="U856" s="93"/>
      <c r="V856" s="93"/>
      <c r="W856" s="93"/>
      <c r="X856" s="93"/>
      <c r="Y856" s="93"/>
      <c r="Z856" s="93"/>
      <c r="AA856" s="93"/>
      <c r="AB856" s="93"/>
      <c r="AC856" s="93"/>
      <c r="AD856" s="93"/>
      <c r="AE856" s="93"/>
      <c r="AF856" s="93"/>
      <c r="AG856" s="93"/>
      <c r="AH856" s="93"/>
      <c r="AI856" s="93"/>
    </row>
    <row r="857" spans="2:35" ht="14.25">
      <c r="B857" s="91"/>
      <c r="C857" s="92"/>
      <c r="D857" s="122">
        <f t="shared" si="81"/>
        <v>0</v>
      </c>
      <c r="E857" s="147"/>
      <c r="F857" s="93"/>
      <c r="G857" s="93"/>
      <c r="H857" s="93"/>
      <c r="I857" s="93"/>
      <c r="J857" s="93"/>
      <c r="K857" s="93"/>
      <c r="L857" s="93"/>
      <c r="M857" s="93"/>
      <c r="N857" s="93"/>
      <c r="O857" s="93"/>
      <c r="P857" s="93"/>
      <c r="Q857" s="93"/>
      <c r="R857" s="93"/>
      <c r="S857" s="93"/>
      <c r="T857" s="93"/>
      <c r="U857" s="93"/>
      <c r="V857" s="93"/>
      <c r="W857" s="93"/>
      <c r="X857" s="93"/>
      <c r="Y857" s="93"/>
      <c r="Z857" s="93"/>
      <c r="AA857" s="93"/>
      <c r="AB857" s="93"/>
      <c r="AC857" s="93"/>
      <c r="AD857" s="93"/>
      <c r="AE857" s="93"/>
      <c r="AF857" s="93"/>
      <c r="AG857" s="93"/>
      <c r="AH857" s="93"/>
      <c r="AI857" s="93"/>
    </row>
    <row r="858" spans="2:35" ht="14.25">
      <c r="B858" s="91"/>
      <c r="C858" s="92"/>
      <c r="D858" s="122">
        <f t="shared" si="81"/>
        <v>0</v>
      </c>
      <c r="E858" s="147"/>
      <c r="F858" s="93"/>
      <c r="G858" s="93"/>
      <c r="H858" s="93"/>
      <c r="I858" s="93"/>
      <c r="J858" s="93"/>
      <c r="K858" s="93"/>
      <c r="L858" s="93"/>
      <c r="M858" s="93"/>
      <c r="N858" s="93"/>
      <c r="O858" s="93"/>
      <c r="P858" s="93"/>
      <c r="Q858" s="93"/>
      <c r="R858" s="93"/>
      <c r="S858" s="93"/>
      <c r="T858" s="93"/>
      <c r="U858" s="93"/>
      <c r="V858" s="93"/>
      <c r="W858" s="93"/>
      <c r="X858" s="93"/>
      <c r="Y858" s="93"/>
      <c r="Z858" s="93"/>
      <c r="AA858" s="93"/>
      <c r="AB858" s="93"/>
      <c r="AC858" s="93"/>
      <c r="AD858" s="93"/>
      <c r="AE858" s="93"/>
      <c r="AF858" s="93"/>
      <c r="AG858" s="93"/>
      <c r="AH858" s="93"/>
      <c r="AI858" s="93"/>
    </row>
    <row r="859" spans="2:35" ht="14.25">
      <c r="B859" s="91"/>
      <c r="C859" s="92"/>
      <c r="D859" s="122">
        <f t="shared" si="81"/>
        <v>0</v>
      </c>
      <c r="E859" s="147"/>
      <c r="F859" s="93"/>
      <c r="G859" s="93"/>
      <c r="H859" s="93"/>
      <c r="I859" s="93"/>
      <c r="J859" s="93"/>
      <c r="K859" s="93"/>
      <c r="L859" s="93"/>
      <c r="M859" s="93"/>
      <c r="N859" s="93"/>
      <c r="O859" s="93"/>
      <c r="P859" s="93"/>
      <c r="Q859" s="93"/>
      <c r="R859" s="93"/>
      <c r="S859" s="93"/>
      <c r="T859" s="93"/>
      <c r="U859" s="93"/>
      <c r="V859" s="93"/>
      <c r="W859" s="93"/>
      <c r="X859" s="93"/>
      <c r="Y859" s="93"/>
      <c r="Z859" s="93"/>
      <c r="AA859" s="93"/>
      <c r="AB859" s="93"/>
      <c r="AC859" s="93"/>
      <c r="AD859" s="93"/>
      <c r="AE859" s="93"/>
      <c r="AF859" s="93"/>
      <c r="AG859" s="93"/>
      <c r="AH859" s="93"/>
      <c r="AI859" s="93"/>
    </row>
    <row r="860" spans="2:35" ht="14.25">
      <c r="B860" s="91"/>
      <c r="C860" s="92"/>
      <c r="D860" s="122">
        <f t="shared" si="81"/>
        <v>0</v>
      </c>
      <c r="E860" s="147"/>
      <c r="F860" s="93"/>
      <c r="G860" s="93"/>
      <c r="H860" s="93"/>
      <c r="I860" s="93"/>
      <c r="J860" s="93"/>
      <c r="K860" s="93"/>
      <c r="L860" s="93"/>
      <c r="M860" s="93"/>
      <c r="N860" s="93"/>
      <c r="O860" s="93"/>
      <c r="P860" s="93"/>
      <c r="Q860" s="93"/>
      <c r="R860" s="93"/>
      <c r="S860" s="93"/>
      <c r="T860" s="93"/>
      <c r="U860" s="93"/>
      <c r="V860" s="93"/>
      <c r="W860" s="93"/>
      <c r="X860" s="93"/>
      <c r="Y860" s="93"/>
      <c r="Z860" s="93"/>
      <c r="AA860" s="93"/>
      <c r="AB860" s="93"/>
      <c r="AC860" s="93"/>
      <c r="AD860" s="93"/>
      <c r="AE860" s="93"/>
      <c r="AF860" s="93"/>
      <c r="AG860" s="93"/>
      <c r="AH860" s="93"/>
      <c r="AI860" s="93"/>
    </row>
    <row r="861" spans="2:35" ht="14.25">
      <c r="B861" s="91"/>
      <c r="C861" s="92"/>
      <c r="D861" s="122">
        <f t="shared" si="81"/>
        <v>0</v>
      </c>
      <c r="E861" s="147"/>
      <c r="F861" s="93"/>
      <c r="G861" s="93"/>
      <c r="H861" s="93"/>
      <c r="I861" s="93"/>
      <c r="J861" s="93"/>
      <c r="K861" s="93"/>
      <c r="L861" s="93"/>
      <c r="M861" s="93"/>
      <c r="N861" s="93"/>
      <c r="O861" s="93"/>
      <c r="P861" s="93"/>
      <c r="Q861" s="93"/>
      <c r="R861" s="93"/>
      <c r="S861" s="93"/>
      <c r="T861" s="93"/>
      <c r="U861" s="93"/>
      <c r="V861" s="93"/>
      <c r="W861" s="93"/>
      <c r="X861" s="93"/>
      <c r="Y861" s="93"/>
      <c r="Z861" s="93"/>
      <c r="AA861" s="93"/>
      <c r="AB861" s="93"/>
      <c r="AC861" s="93"/>
      <c r="AD861" s="93"/>
      <c r="AE861" s="93"/>
      <c r="AF861" s="93"/>
      <c r="AG861" s="93"/>
      <c r="AH861" s="93"/>
      <c r="AI861" s="93"/>
    </row>
    <row r="862" spans="2:35" ht="14.25">
      <c r="B862" s="91"/>
      <c r="C862" s="92"/>
      <c r="D862" s="122">
        <f t="shared" si="81"/>
        <v>0</v>
      </c>
      <c r="E862" s="147"/>
      <c r="F862" s="93"/>
      <c r="G862" s="93"/>
      <c r="H862" s="93"/>
      <c r="I862" s="93"/>
      <c r="J862" s="93"/>
      <c r="K862" s="93"/>
      <c r="L862" s="93"/>
      <c r="M862" s="93"/>
      <c r="N862" s="93"/>
      <c r="O862" s="93"/>
      <c r="P862" s="93"/>
      <c r="Q862" s="93"/>
      <c r="R862" s="93"/>
      <c r="S862" s="93"/>
      <c r="T862" s="93"/>
      <c r="U862" s="93"/>
      <c r="V862" s="93"/>
      <c r="W862" s="93"/>
      <c r="X862" s="93"/>
      <c r="Y862" s="93"/>
      <c r="Z862" s="93"/>
      <c r="AA862" s="93"/>
      <c r="AB862" s="93"/>
      <c r="AC862" s="93"/>
      <c r="AD862" s="93"/>
      <c r="AE862" s="93"/>
      <c r="AF862" s="93"/>
      <c r="AG862" s="93"/>
      <c r="AH862" s="93"/>
      <c r="AI862" s="93"/>
    </row>
    <row r="863" spans="2:35" ht="15" thickBot="1">
      <c r="B863" s="91"/>
      <c r="C863" s="92"/>
      <c r="D863" s="122">
        <f t="shared" si="81"/>
        <v>0</v>
      </c>
      <c r="E863" s="147"/>
      <c r="F863" s="93"/>
      <c r="G863" s="93"/>
      <c r="H863" s="93"/>
      <c r="I863" s="93"/>
      <c r="J863" s="93"/>
      <c r="K863" s="93"/>
      <c r="L863" s="93"/>
      <c r="M863" s="93"/>
      <c r="N863" s="93"/>
      <c r="O863" s="93"/>
      <c r="P863" s="93"/>
      <c r="Q863" s="93"/>
      <c r="R863" s="93"/>
      <c r="S863" s="93"/>
      <c r="T863" s="93"/>
      <c r="U863" s="93"/>
      <c r="V863" s="93"/>
      <c r="W863" s="93"/>
      <c r="X863" s="93"/>
      <c r="Y863" s="93"/>
      <c r="Z863" s="93"/>
      <c r="AA863" s="93"/>
      <c r="AB863" s="93"/>
      <c r="AC863" s="93"/>
      <c r="AD863" s="93"/>
      <c r="AE863" s="93"/>
      <c r="AF863" s="93"/>
      <c r="AG863" s="93"/>
      <c r="AH863" s="93"/>
      <c r="AI863" s="93"/>
    </row>
    <row r="864" spans="2:35" ht="15" hidden="1" thickBot="1">
      <c r="B864" s="91"/>
      <c r="C864" s="92"/>
      <c r="D864" s="122">
        <f t="shared" si="81"/>
        <v>0</v>
      </c>
      <c r="E864" s="147"/>
      <c r="F864" s="93"/>
      <c r="G864" s="93"/>
      <c r="H864" s="93"/>
      <c r="I864" s="93"/>
      <c r="J864" s="93"/>
      <c r="K864" s="93"/>
      <c r="L864" s="93"/>
      <c r="M864" s="93"/>
      <c r="N864" s="93"/>
      <c r="O864" s="93"/>
      <c r="P864" s="93"/>
      <c r="Q864" s="93"/>
      <c r="R864" s="93"/>
      <c r="S864" s="93"/>
      <c r="T864" s="93"/>
      <c r="U864" s="93"/>
      <c r="V864" s="93"/>
      <c r="W864" s="93"/>
      <c r="X864" s="93"/>
      <c r="Y864" s="93"/>
      <c r="Z864" s="93"/>
      <c r="AA864" s="93"/>
      <c r="AB864" s="93"/>
      <c r="AC864" s="93"/>
      <c r="AD864" s="93"/>
      <c r="AE864" s="93"/>
      <c r="AF864" s="93"/>
      <c r="AG864" s="93"/>
      <c r="AH864" s="93"/>
      <c r="AI864" s="93"/>
    </row>
    <row r="865" spans="2:35" ht="15" hidden="1" thickBot="1">
      <c r="B865" s="91"/>
      <c r="C865" s="92"/>
      <c r="D865" s="122">
        <f t="shared" si="81"/>
        <v>0</v>
      </c>
      <c r="E865" s="147"/>
      <c r="F865" s="93"/>
      <c r="G865" s="93"/>
      <c r="H865" s="93"/>
      <c r="I865" s="93"/>
      <c r="J865" s="93"/>
      <c r="K865" s="93"/>
      <c r="L865" s="93"/>
      <c r="M865" s="93"/>
      <c r="N865" s="93"/>
      <c r="O865" s="93"/>
      <c r="P865" s="93"/>
      <c r="Q865" s="93"/>
      <c r="R865" s="93"/>
      <c r="S865" s="93"/>
      <c r="T865" s="93"/>
      <c r="U865" s="93"/>
      <c r="V865" s="93"/>
      <c r="W865" s="93"/>
      <c r="X865" s="93"/>
      <c r="Y865" s="93"/>
      <c r="Z865" s="93"/>
      <c r="AA865" s="93"/>
      <c r="AB865" s="93"/>
      <c r="AC865" s="93"/>
      <c r="AD865" s="93"/>
      <c r="AE865" s="93"/>
      <c r="AF865" s="93"/>
      <c r="AG865" s="93"/>
      <c r="AH865" s="93"/>
      <c r="AI865" s="93"/>
    </row>
    <row r="866" spans="2:35" ht="15" hidden="1" thickBot="1">
      <c r="B866" s="91"/>
      <c r="C866" s="92"/>
      <c r="D866" s="122">
        <f t="shared" si="81"/>
        <v>0</v>
      </c>
      <c r="E866" s="147"/>
      <c r="F866" s="93"/>
      <c r="G866" s="93"/>
      <c r="H866" s="93"/>
      <c r="I866" s="93"/>
      <c r="J866" s="93"/>
      <c r="K866" s="93"/>
      <c r="L866" s="93"/>
      <c r="M866" s="93"/>
      <c r="N866" s="93"/>
      <c r="O866" s="93"/>
      <c r="P866" s="93"/>
      <c r="Q866" s="93"/>
      <c r="R866" s="93"/>
      <c r="S866" s="93"/>
      <c r="T866" s="93"/>
      <c r="U866" s="93"/>
      <c r="V866" s="93"/>
      <c r="W866" s="93"/>
      <c r="X866" s="93"/>
      <c r="Y866" s="93"/>
      <c r="Z866" s="93"/>
      <c r="AA866" s="93"/>
      <c r="AB866" s="93"/>
      <c r="AC866" s="93"/>
      <c r="AD866" s="93"/>
      <c r="AE866" s="93"/>
      <c r="AF866" s="93"/>
      <c r="AG866" s="93"/>
      <c r="AH866" s="93"/>
      <c r="AI866" s="93"/>
    </row>
    <row r="867" spans="2:35" ht="15" hidden="1" thickBot="1">
      <c r="B867" s="91"/>
      <c r="C867" s="92"/>
      <c r="D867" s="122">
        <f t="shared" si="81"/>
        <v>0</v>
      </c>
      <c r="E867" s="147"/>
      <c r="F867" s="93"/>
      <c r="G867" s="93"/>
      <c r="H867" s="93"/>
      <c r="I867" s="93"/>
      <c r="J867" s="93"/>
      <c r="K867" s="93"/>
      <c r="L867" s="93"/>
      <c r="M867" s="93"/>
      <c r="N867" s="93"/>
      <c r="O867" s="93"/>
      <c r="P867" s="93"/>
      <c r="Q867" s="93"/>
      <c r="R867" s="93"/>
      <c r="S867" s="93"/>
      <c r="T867" s="93"/>
      <c r="U867" s="93"/>
      <c r="V867" s="93"/>
      <c r="W867" s="93"/>
      <c r="X867" s="93"/>
      <c r="Y867" s="93"/>
      <c r="Z867" s="93"/>
      <c r="AA867" s="93"/>
      <c r="AB867" s="93"/>
      <c r="AC867" s="93"/>
      <c r="AD867" s="93"/>
      <c r="AE867" s="93"/>
      <c r="AF867" s="93"/>
      <c r="AG867" s="93"/>
      <c r="AH867" s="93"/>
      <c r="AI867" s="93"/>
    </row>
    <row r="868" spans="2:35" ht="15" hidden="1" thickBot="1">
      <c r="B868" s="91"/>
      <c r="C868" s="92"/>
      <c r="D868" s="122">
        <f t="shared" si="81"/>
        <v>0</v>
      </c>
      <c r="E868" s="147"/>
      <c r="F868" s="93"/>
      <c r="G868" s="93"/>
      <c r="H868" s="93"/>
      <c r="I868" s="93"/>
      <c r="J868" s="93"/>
      <c r="K868" s="93"/>
      <c r="L868" s="93"/>
      <c r="M868" s="93"/>
      <c r="N868" s="93"/>
      <c r="O868" s="93"/>
      <c r="P868" s="93"/>
      <c r="Q868" s="93"/>
      <c r="R868" s="93"/>
      <c r="S868" s="93"/>
      <c r="T868" s="93"/>
      <c r="U868" s="93"/>
      <c r="V868" s="93"/>
      <c r="W868" s="93"/>
      <c r="X868" s="93"/>
      <c r="Y868" s="93"/>
      <c r="Z868" s="93"/>
      <c r="AA868" s="93"/>
      <c r="AB868" s="93"/>
      <c r="AC868" s="93"/>
      <c r="AD868" s="93"/>
      <c r="AE868" s="93"/>
      <c r="AF868" s="93"/>
      <c r="AG868" s="93"/>
      <c r="AH868" s="93"/>
      <c r="AI868" s="93"/>
    </row>
    <row r="869" spans="2:35" ht="15" hidden="1" thickBot="1">
      <c r="B869" s="91"/>
      <c r="C869" s="92"/>
      <c r="D869" s="122">
        <f t="shared" si="81"/>
        <v>0</v>
      </c>
      <c r="E869" s="147"/>
      <c r="F869" s="93"/>
      <c r="G869" s="93"/>
      <c r="H869" s="93"/>
      <c r="I869" s="93"/>
      <c r="J869" s="93"/>
      <c r="K869" s="93"/>
      <c r="L869" s="93"/>
      <c r="M869" s="93"/>
      <c r="N869" s="93"/>
      <c r="O869" s="93"/>
      <c r="P869" s="93"/>
      <c r="Q869" s="93"/>
      <c r="R869" s="93"/>
      <c r="S869" s="93"/>
      <c r="T869" s="93"/>
      <c r="U869" s="93"/>
      <c r="V869" s="93"/>
      <c r="W869" s="93"/>
      <c r="X869" s="93"/>
      <c r="Y869" s="93"/>
      <c r="Z869" s="93"/>
      <c r="AA869" s="93"/>
      <c r="AB869" s="93"/>
      <c r="AC869" s="93"/>
      <c r="AD869" s="93"/>
      <c r="AE869" s="93"/>
      <c r="AF869" s="93"/>
      <c r="AG869" s="93"/>
      <c r="AH869" s="93"/>
      <c r="AI869" s="93"/>
    </row>
    <row r="870" spans="2:35" ht="15" hidden="1" thickBot="1">
      <c r="B870" s="91"/>
      <c r="C870" s="92"/>
      <c r="D870" s="122">
        <f t="shared" si="81"/>
        <v>0</v>
      </c>
      <c r="E870" s="147"/>
      <c r="F870" s="93"/>
      <c r="G870" s="93"/>
      <c r="H870" s="93"/>
      <c r="I870" s="93"/>
      <c r="J870" s="93"/>
      <c r="K870" s="93"/>
      <c r="L870" s="93"/>
      <c r="M870" s="93"/>
      <c r="N870" s="93"/>
      <c r="O870" s="93"/>
      <c r="P870" s="93"/>
      <c r="Q870" s="93"/>
      <c r="R870" s="93"/>
      <c r="S870" s="93"/>
      <c r="T870" s="93"/>
      <c r="U870" s="93"/>
      <c r="V870" s="93"/>
      <c r="W870" s="93"/>
      <c r="X870" s="93"/>
      <c r="Y870" s="93"/>
      <c r="Z870" s="93"/>
      <c r="AA870" s="93"/>
      <c r="AB870" s="93"/>
      <c r="AC870" s="93"/>
      <c r="AD870" s="93"/>
      <c r="AE870" s="93"/>
      <c r="AF870" s="93"/>
      <c r="AG870" s="93"/>
      <c r="AH870" s="93"/>
      <c r="AI870" s="93"/>
    </row>
    <row r="871" spans="2:35" ht="15" hidden="1" thickBot="1">
      <c r="B871" s="91"/>
      <c r="C871" s="92"/>
      <c r="D871" s="122">
        <f t="shared" si="81"/>
        <v>0</v>
      </c>
      <c r="E871" s="147"/>
      <c r="F871" s="93"/>
      <c r="G871" s="93"/>
      <c r="H871" s="93"/>
      <c r="I871" s="93"/>
      <c r="J871" s="93"/>
      <c r="K871" s="93"/>
      <c r="L871" s="93"/>
      <c r="M871" s="93"/>
      <c r="N871" s="93"/>
      <c r="O871" s="93"/>
      <c r="P871" s="93"/>
      <c r="Q871" s="93"/>
      <c r="R871" s="93"/>
      <c r="S871" s="93"/>
      <c r="T871" s="93"/>
      <c r="U871" s="93"/>
      <c r="V871" s="93"/>
      <c r="W871" s="93"/>
      <c r="X871" s="93"/>
      <c r="Y871" s="93"/>
      <c r="Z871" s="93"/>
      <c r="AA871" s="93"/>
      <c r="AB871" s="93"/>
      <c r="AC871" s="93"/>
      <c r="AD871" s="93"/>
      <c r="AE871" s="93"/>
      <c r="AF871" s="93"/>
      <c r="AG871" s="93"/>
      <c r="AH871" s="93"/>
      <c r="AI871" s="93"/>
    </row>
    <row r="872" spans="2:35" ht="15" hidden="1" thickBot="1">
      <c r="B872" s="91"/>
      <c r="C872" s="92"/>
      <c r="D872" s="122">
        <f t="shared" si="81"/>
        <v>0</v>
      </c>
      <c r="E872" s="147"/>
      <c r="F872" s="93"/>
      <c r="G872" s="93"/>
      <c r="H872" s="93"/>
      <c r="I872" s="93"/>
      <c r="J872" s="93"/>
      <c r="K872" s="93"/>
      <c r="L872" s="93"/>
      <c r="M872" s="93"/>
      <c r="N872" s="93"/>
      <c r="O872" s="93"/>
      <c r="P872" s="93"/>
      <c r="Q872" s="93"/>
      <c r="R872" s="93"/>
      <c r="S872" s="93"/>
      <c r="T872" s="93"/>
      <c r="U872" s="93"/>
      <c r="V872" s="93"/>
      <c r="W872" s="93"/>
      <c r="X872" s="93"/>
      <c r="Y872" s="93"/>
      <c r="Z872" s="93"/>
      <c r="AA872" s="93"/>
      <c r="AB872" s="93"/>
      <c r="AC872" s="93"/>
      <c r="AD872" s="93"/>
      <c r="AE872" s="93"/>
      <c r="AF872" s="93"/>
      <c r="AG872" s="93"/>
      <c r="AH872" s="93"/>
      <c r="AI872" s="93"/>
    </row>
    <row r="873" spans="2:35" ht="15" hidden="1" thickBot="1">
      <c r="B873" s="91"/>
      <c r="C873" s="92"/>
      <c r="D873" s="122">
        <f t="shared" si="81"/>
        <v>0</v>
      </c>
      <c r="E873" s="147"/>
      <c r="F873" s="93"/>
      <c r="G873" s="93"/>
      <c r="H873" s="93"/>
      <c r="I873" s="93"/>
      <c r="J873" s="93"/>
      <c r="K873" s="93"/>
      <c r="L873" s="93"/>
      <c r="M873" s="93"/>
      <c r="N873" s="93"/>
      <c r="O873" s="93"/>
      <c r="P873" s="93"/>
      <c r="Q873" s="93"/>
      <c r="R873" s="93"/>
      <c r="S873" s="93"/>
      <c r="T873" s="93"/>
      <c r="U873" s="93"/>
      <c r="V873" s="93"/>
      <c r="W873" s="93"/>
      <c r="X873" s="93"/>
      <c r="Y873" s="93"/>
      <c r="Z873" s="93"/>
      <c r="AA873" s="93"/>
      <c r="AB873" s="93"/>
      <c r="AC873" s="93"/>
      <c r="AD873" s="93"/>
      <c r="AE873" s="93"/>
      <c r="AF873" s="93"/>
      <c r="AG873" s="93"/>
      <c r="AH873" s="93"/>
      <c r="AI873" s="93"/>
    </row>
    <row r="874" spans="2:35" ht="15" hidden="1" thickBot="1">
      <c r="B874" s="91"/>
      <c r="C874" s="92"/>
      <c r="D874" s="122">
        <f t="shared" si="81"/>
        <v>0</v>
      </c>
      <c r="E874" s="147"/>
      <c r="F874" s="93"/>
      <c r="G874" s="93"/>
      <c r="H874" s="93"/>
      <c r="I874" s="93"/>
      <c r="J874" s="93"/>
      <c r="K874" s="93"/>
      <c r="L874" s="93"/>
      <c r="M874" s="93"/>
      <c r="N874" s="93"/>
      <c r="O874" s="93"/>
      <c r="P874" s="93"/>
      <c r="Q874" s="93"/>
      <c r="R874" s="93"/>
      <c r="S874" s="93"/>
      <c r="T874" s="93"/>
      <c r="U874" s="93"/>
      <c r="V874" s="93"/>
      <c r="W874" s="93"/>
      <c r="X874" s="93"/>
      <c r="Y874" s="93"/>
      <c r="Z874" s="93"/>
      <c r="AA874" s="93"/>
      <c r="AB874" s="93"/>
      <c r="AC874" s="93"/>
      <c r="AD874" s="93"/>
      <c r="AE874" s="93"/>
      <c r="AF874" s="93"/>
      <c r="AG874" s="93"/>
      <c r="AH874" s="93"/>
      <c r="AI874" s="93"/>
    </row>
    <row r="875" spans="2:35" ht="15" hidden="1" thickBot="1">
      <c r="B875" s="91"/>
      <c r="C875" s="92"/>
      <c r="D875" s="122">
        <f t="shared" si="81"/>
        <v>0</v>
      </c>
      <c r="E875" s="147"/>
      <c r="F875" s="93"/>
      <c r="G875" s="93"/>
      <c r="H875" s="93"/>
      <c r="I875" s="93"/>
      <c r="J875" s="93"/>
      <c r="K875" s="93"/>
      <c r="L875" s="93"/>
      <c r="M875" s="93"/>
      <c r="N875" s="93"/>
      <c r="O875" s="93"/>
      <c r="P875" s="93"/>
      <c r="Q875" s="93"/>
      <c r="R875" s="93"/>
      <c r="S875" s="93"/>
      <c r="T875" s="93"/>
      <c r="U875" s="93"/>
      <c r="V875" s="93"/>
      <c r="W875" s="93"/>
      <c r="X875" s="93"/>
      <c r="Y875" s="93"/>
      <c r="Z875" s="93"/>
      <c r="AA875" s="93"/>
      <c r="AB875" s="93"/>
      <c r="AC875" s="93"/>
      <c r="AD875" s="93"/>
      <c r="AE875" s="93"/>
      <c r="AF875" s="93"/>
      <c r="AG875" s="93"/>
      <c r="AH875" s="93"/>
      <c r="AI875" s="93"/>
    </row>
    <row r="876" spans="2:35" ht="15" hidden="1" thickBot="1">
      <c r="B876" s="91"/>
      <c r="C876" s="92"/>
      <c r="D876" s="122">
        <f t="shared" si="81"/>
        <v>0</v>
      </c>
      <c r="E876" s="147"/>
      <c r="F876" s="93"/>
      <c r="G876" s="93"/>
      <c r="H876" s="93"/>
      <c r="I876" s="93"/>
      <c r="J876" s="93"/>
      <c r="K876" s="93"/>
      <c r="L876" s="93"/>
      <c r="M876" s="93"/>
      <c r="N876" s="93"/>
      <c r="O876" s="93"/>
      <c r="P876" s="93"/>
      <c r="Q876" s="93"/>
      <c r="R876" s="93"/>
      <c r="S876" s="93"/>
      <c r="T876" s="93"/>
      <c r="U876" s="93"/>
      <c r="V876" s="93"/>
      <c r="W876" s="93"/>
      <c r="X876" s="93"/>
      <c r="Y876" s="93"/>
      <c r="Z876" s="93"/>
      <c r="AA876" s="93"/>
      <c r="AB876" s="93"/>
      <c r="AC876" s="93"/>
      <c r="AD876" s="93"/>
      <c r="AE876" s="93"/>
      <c r="AF876" s="93"/>
      <c r="AG876" s="93"/>
      <c r="AH876" s="93"/>
      <c r="AI876" s="93"/>
    </row>
    <row r="877" spans="2:35" ht="15" hidden="1" thickBot="1">
      <c r="B877" s="91"/>
      <c r="C877" s="92"/>
      <c r="D877" s="122">
        <f t="shared" si="81"/>
        <v>0</v>
      </c>
      <c r="E877" s="147"/>
      <c r="F877" s="93"/>
      <c r="G877" s="93"/>
      <c r="H877" s="93"/>
      <c r="I877" s="93"/>
      <c r="J877" s="93"/>
      <c r="K877" s="93"/>
      <c r="L877" s="93"/>
      <c r="M877" s="93"/>
      <c r="N877" s="93"/>
      <c r="O877" s="93"/>
      <c r="P877" s="93"/>
      <c r="Q877" s="93"/>
      <c r="R877" s="93"/>
      <c r="S877" s="93"/>
      <c r="T877" s="93"/>
      <c r="U877" s="93"/>
      <c r="V877" s="93"/>
      <c r="W877" s="93"/>
      <c r="X877" s="93"/>
      <c r="Y877" s="93"/>
      <c r="Z877" s="93"/>
      <c r="AA877" s="93"/>
      <c r="AB877" s="93"/>
      <c r="AC877" s="93"/>
      <c r="AD877" s="93"/>
      <c r="AE877" s="93"/>
      <c r="AF877" s="93"/>
      <c r="AG877" s="93"/>
      <c r="AH877" s="93"/>
      <c r="AI877" s="93"/>
    </row>
    <row r="878" spans="2:35" ht="15" hidden="1" thickBot="1">
      <c r="B878" s="91"/>
      <c r="C878" s="92"/>
      <c r="D878" s="122">
        <f t="shared" si="81"/>
        <v>0</v>
      </c>
      <c r="E878" s="147"/>
      <c r="F878" s="93"/>
      <c r="G878" s="93"/>
      <c r="H878" s="93"/>
      <c r="I878" s="93"/>
      <c r="J878" s="93"/>
      <c r="K878" s="93"/>
      <c r="L878" s="93"/>
      <c r="M878" s="93"/>
      <c r="N878" s="93"/>
      <c r="O878" s="93"/>
      <c r="P878" s="93"/>
      <c r="Q878" s="93"/>
      <c r="R878" s="93"/>
      <c r="S878" s="93"/>
      <c r="T878" s="93"/>
      <c r="U878" s="93"/>
      <c r="V878" s="93"/>
      <c r="W878" s="93"/>
      <c r="X878" s="93"/>
      <c r="Y878" s="93"/>
      <c r="Z878" s="93"/>
      <c r="AA878" s="93"/>
      <c r="AB878" s="93"/>
      <c r="AC878" s="93"/>
      <c r="AD878" s="93"/>
      <c r="AE878" s="93"/>
      <c r="AF878" s="93"/>
      <c r="AG878" s="93"/>
      <c r="AH878" s="93"/>
      <c r="AI878" s="93"/>
    </row>
    <row r="879" spans="2:35" ht="15" hidden="1" thickBot="1">
      <c r="B879" s="91"/>
      <c r="C879" s="92"/>
      <c r="D879" s="122">
        <f t="shared" si="81"/>
        <v>0</v>
      </c>
      <c r="E879" s="147"/>
      <c r="F879" s="93"/>
      <c r="G879" s="93"/>
      <c r="H879" s="93"/>
      <c r="I879" s="93"/>
      <c r="J879" s="93"/>
      <c r="K879" s="93"/>
      <c r="L879" s="93"/>
      <c r="M879" s="93"/>
      <c r="N879" s="93"/>
      <c r="O879" s="93"/>
      <c r="P879" s="93"/>
      <c r="Q879" s="93"/>
      <c r="R879" s="93"/>
      <c r="S879" s="93"/>
      <c r="T879" s="93"/>
      <c r="U879" s="93"/>
      <c r="V879" s="93"/>
      <c r="W879" s="93"/>
      <c r="X879" s="93"/>
      <c r="Y879" s="93"/>
      <c r="Z879" s="93"/>
      <c r="AA879" s="93"/>
      <c r="AB879" s="93"/>
      <c r="AC879" s="93"/>
      <c r="AD879" s="93"/>
      <c r="AE879" s="93"/>
      <c r="AF879" s="93"/>
      <c r="AG879" s="93"/>
      <c r="AH879" s="93"/>
      <c r="AI879" s="93"/>
    </row>
    <row r="880" spans="2:35" ht="15" hidden="1" thickBot="1">
      <c r="B880" s="91"/>
      <c r="C880" s="92"/>
      <c r="D880" s="122">
        <f t="shared" si="81"/>
        <v>0</v>
      </c>
      <c r="E880" s="147"/>
      <c r="F880" s="93"/>
      <c r="G880" s="93"/>
      <c r="H880" s="93"/>
      <c r="I880" s="93"/>
      <c r="J880" s="93"/>
      <c r="K880" s="93"/>
      <c r="L880" s="93"/>
      <c r="M880" s="93"/>
      <c r="N880" s="93"/>
      <c r="O880" s="93"/>
      <c r="P880" s="93"/>
      <c r="Q880" s="93"/>
      <c r="R880" s="93"/>
      <c r="S880" s="93"/>
      <c r="T880" s="93"/>
      <c r="U880" s="93"/>
      <c r="V880" s="93"/>
      <c r="W880" s="93"/>
      <c r="X880" s="93"/>
      <c r="Y880" s="93"/>
      <c r="Z880" s="93"/>
      <c r="AA880" s="93"/>
      <c r="AB880" s="93"/>
      <c r="AC880" s="93"/>
      <c r="AD880" s="93"/>
      <c r="AE880" s="93"/>
      <c r="AF880" s="93"/>
      <c r="AG880" s="93"/>
      <c r="AH880" s="93"/>
      <c r="AI880" s="93"/>
    </row>
    <row r="881" spans="2:35" ht="15" hidden="1" thickBot="1">
      <c r="B881" s="91"/>
      <c r="C881" s="92"/>
      <c r="D881" s="122">
        <f t="shared" si="81"/>
        <v>0</v>
      </c>
      <c r="E881" s="147"/>
      <c r="F881" s="93"/>
      <c r="G881" s="93"/>
      <c r="H881" s="93"/>
      <c r="I881" s="93"/>
      <c r="J881" s="93"/>
      <c r="K881" s="93"/>
      <c r="L881" s="93"/>
      <c r="M881" s="93"/>
      <c r="N881" s="93"/>
      <c r="O881" s="93"/>
      <c r="P881" s="93"/>
      <c r="Q881" s="93"/>
      <c r="R881" s="93"/>
      <c r="S881" s="93"/>
      <c r="T881" s="93"/>
      <c r="U881" s="93"/>
      <c r="V881" s="93"/>
      <c r="W881" s="93"/>
      <c r="X881" s="93"/>
      <c r="Y881" s="93"/>
      <c r="Z881" s="93"/>
      <c r="AA881" s="93"/>
      <c r="AB881" s="93"/>
      <c r="AC881" s="93"/>
      <c r="AD881" s="93"/>
      <c r="AE881" s="93"/>
      <c r="AF881" s="93"/>
      <c r="AG881" s="93"/>
      <c r="AH881" s="93"/>
      <c r="AI881" s="93"/>
    </row>
    <row r="882" spans="2:35" ht="15" hidden="1" thickBot="1">
      <c r="B882" s="91"/>
      <c r="C882" s="92"/>
      <c r="D882" s="122">
        <f t="shared" si="81"/>
        <v>0</v>
      </c>
      <c r="E882" s="147"/>
      <c r="F882" s="93"/>
      <c r="G882" s="93"/>
      <c r="H882" s="93"/>
      <c r="I882" s="93"/>
      <c r="J882" s="93"/>
      <c r="K882" s="93"/>
      <c r="L882" s="93"/>
      <c r="M882" s="93"/>
      <c r="N882" s="93"/>
      <c r="O882" s="93"/>
      <c r="P882" s="93"/>
      <c r="Q882" s="93"/>
      <c r="R882" s="93"/>
      <c r="S882" s="93"/>
      <c r="T882" s="93"/>
      <c r="U882" s="93"/>
      <c r="V882" s="93"/>
      <c r="W882" s="93"/>
      <c r="X882" s="93"/>
      <c r="Y882" s="93"/>
      <c r="Z882" s="93"/>
      <c r="AA882" s="93"/>
      <c r="AB882" s="93"/>
      <c r="AC882" s="93"/>
      <c r="AD882" s="93"/>
      <c r="AE882" s="93"/>
      <c r="AF882" s="93"/>
      <c r="AG882" s="93"/>
      <c r="AH882" s="93"/>
      <c r="AI882" s="93"/>
    </row>
    <row r="883" spans="2:35" ht="15" hidden="1" thickBot="1">
      <c r="B883" s="91"/>
      <c r="C883" s="92"/>
      <c r="D883" s="122">
        <f t="shared" si="81"/>
        <v>0</v>
      </c>
      <c r="E883" s="147"/>
      <c r="F883" s="93"/>
      <c r="G883" s="93"/>
      <c r="H883" s="93"/>
      <c r="I883" s="93"/>
      <c r="J883" s="93"/>
      <c r="K883" s="93"/>
      <c r="L883" s="93"/>
      <c r="M883" s="93"/>
      <c r="N883" s="93"/>
      <c r="O883" s="93"/>
      <c r="P883" s="93"/>
      <c r="Q883" s="93"/>
      <c r="R883" s="93"/>
      <c r="S883" s="93"/>
      <c r="T883" s="93"/>
      <c r="U883" s="93"/>
      <c r="V883" s="93"/>
      <c r="W883" s="93"/>
      <c r="X883" s="93"/>
      <c r="Y883" s="93"/>
      <c r="Z883" s="93"/>
      <c r="AA883" s="93"/>
      <c r="AB883" s="93"/>
      <c r="AC883" s="93"/>
      <c r="AD883" s="93"/>
      <c r="AE883" s="93"/>
      <c r="AF883" s="93"/>
      <c r="AG883" s="93"/>
      <c r="AH883" s="93"/>
      <c r="AI883" s="93"/>
    </row>
    <row r="884" spans="2:35" ht="15" hidden="1" thickBot="1">
      <c r="B884" s="91"/>
      <c r="C884" s="92"/>
      <c r="D884" s="122">
        <f t="shared" si="81"/>
        <v>0</v>
      </c>
      <c r="E884" s="147"/>
      <c r="F884" s="93"/>
      <c r="G884" s="93"/>
      <c r="H884" s="93"/>
      <c r="I884" s="93"/>
      <c r="J884" s="93"/>
      <c r="K884" s="93"/>
      <c r="L884" s="93"/>
      <c r="M884" s="93"/>
      <c r="N884" s="93"/>
      <c r="O884" s="93"/>
      <c r="P884" s="93"/>
      <c r="Q884" s="93"/>
      <c r="R884" s="93"/>
      <c r="S884" s="93"/>
      <c r="T884" s="93"/>
      <c r="U884" s="93"/>
      <c r="V884" s="93"/>
      <c r="W884" s="93"/>
      <c r="X884" s="93"/>
      <c r="Y884" s="93"/>
      <c r="Z884" s="93"/>
      <c r="AA884" s="93"/>
      <c r="AB884" s="93"/>
      <c r="AC884" s="93"/>
      <c r="AD884" s="93"/>
      <c r="AE884" s="93"/>
      <c r="AF884" s="93"/>
      <c r="AG884" s="93"/>
      <c r="AH884" s="93"/>
      <c r="AI884" s="93"/>
    </row>
    <row r="885" spans="2:35" ht="15" hidden="1" thickBot="1">
      <c r="B885" s="91"/>
      <c r="C885" s="92"/>
      <c r="D885" s="122">
        <f t="shared" si="81"/>
        <v>0</v>
      </c>
      <c r="E885" s="147"/>
      <c r="F885" s="93"/>
      <c r="G885" s="93"/>
      <c r="H885" s="93"/>
      <c r="I885" s="93"/>
      <c r="J885" s="93"/>
      <c r="K885" s="93"/>
      <c r="L885" s="93"/>
      <c r="M885" s="93"/>
      <c r="N885" s="93"/>
      <c r="O885" s="93"/>
      <c r="P885" s="93"/>
      <c r="Q885" s="93"/>
      <c r="R885" s="93"/>
      <c r="S885" s="93"/>
      <c r="T885" s="93"/>
      <c r="U885" s="93"/>
      <c r="V885" s="93"/>
      <c r="W885" s="93"/>
      <c r="X885" s="93"/>
      <c r="Y885" s="93"/>
      <c r="Z885" s="93"/>
      <c r="AA885" s="93"/>
      <c r="AB885" s="93"/>
      <c r="AC885" s="93"/>
      <c r="AD885" s="93"/>
      <c r="AE885" s="93"/>
      <c r="AF885" s="93"/>
      <c r="AG885" s="93"/>
      <c r="AH885" s="93"/>
      <c r="AI885" s="93"/>
    </row>
    <row r="886" spans="2:35" ht="15" hidden="1" thickBot="1">
      <c r="B886" s="91"/>
      <c r="C886" s="92"/>
      <c r="D886" s="122">
        <f t="shared" si="81"/>
        <v>0</v>
      </c>
      <c r="E886" s="147"/>
      <c r="F886" s="93"/>
      <c r="G886" s="93"/>
      <c r="H886" s="93"/>
      <c r="I886" s="93"/>
      <c r="J886" s="93"/>
      <c r="K886" s="93"/>
      <c r="L886" s="93"/>
      <c r="M886" s="93"/>
      <c r="N886" s="93"/>
      <c r="O886" s="93"/>
      <c r="P886" s="93"/>
      <c r="Q886" s="93"/>
      <c r="R886" s="93"/>
      <c r="S886" s="93"/>
      <c r="T886" s="93"/>
      <c r="U886" s="93"/>
      <c r="V886" s="93"/>
      <c r="W886" s="93"/>
      <c r="X886" s="93"/>
      <c r="Y886" s="93"/>
      <c r="Z886" s="93"/>
      <c r="AA886" s="93"/>
      <c r="AB886" s="93"/>
      <c r="AC886" s="93"/>
      <c r="AD886" s="93"/>
      <c r="AE886" s="93"/>
      <c r="AF886" s="93"/>
      <c r="AG886" s="93"/>
      <c r="AH886" s="93"/>
      <c r="AI886" s="93"/>
    </row>
    <row r="887" spans="2:35" ht="15" hidden="1" thickBot="1">
      <c r="B887" s="91"/>
      <c r="C887" s="92"/>
      <c r="D887" s="122">
        <f t="shared" si="81"/>
        <v>0</v>
      </c>
      <c r="E887" s="147"/>
      <c r="F887" s="93"/>
      <c r="G887" s="93"/>
      <c r="H887" s="93"/>
      <c r="I887" s="93"/>
      <c r="J887" s="93"/>
      <c r="K887" s="93"/>
      <c r="L887" s="93"/>
      <c r="M887" s="93"/>
      <c r="N887" s="93"/>
      <c r="O887" s="93"/>
      <c r="P887" s="93"/>
      <c r="Q887" s="93"/>
      <c r="R887" s="93"/>
      <c r="S887" s="93"/>
      <c r="T887" s="93"/>
      <c r="U887" s="93"/>
      <c r="V887" s="93"/>
      <c r="W887" s="93"/>
      <c r="X887" s="93"/>
      <c r="Y887" s="93"/>
      <c r="Z887" s="93"/>
      <c r="AA887" s="93"/>
      <c r="AB887" s="93"/>
      <c r="AC887" s="93"/>
      <c r="AD887" s="93"/>
      <c r="AE887" s="93"/>
      <c r="AF887" s="93"/>
      <c r="AG887" s="93"/>
      <c r="AH887" s="93"/>
      <c r="AI887" s="93"/>
    </row>
    <row r="888" spans="2:35" ht="15" hidden="1" thickBot="1">
      <c r="B888" s="91"/>
      <c r="C888" s="92"/>
      <c r="D888" s="122">
        <f t="shared" si="81"/>
        <v>0</v>
      </c>
      <c r="E888" s="147"/>
      <c r="F888" s="93"/>
      <c r="G888" s="93"/>
      <c r="H888" s="93"/>
      <c r="I888" s="93"/>
      <c r="J888" s="93"/>
      <c r="K888" s="93"/>
      <c r="L888" s="93"/>
      <c r="M888" s="93"/>
      <c r="N888" s="93"/>
      <c r="O888" s="93"/>
      <c r="P888" s="93"/>
      <c r="Q888" s="93"/>
      <c r="R888" s="93"/>
      <c r="S888" s="93"/>
      <c r="T888" s="93"/>
      <c r="U888" s="93"/>
      <c r="V888" s="93"/>
      <c r="W888" s="93"/>
      <c r="X888" s="93"/>
      <c r="Y888" s="93"/>
      <c r="Z888" s="93"/>
      <c r="AA888" s="93"/>
      <c r="AB888" s="93"/>
      <c r="AC888" s="93"/>
      <c r="AD888" s="93"/>
      <c r="AE888" s="93"/>
      <c r="AF888" s="93"/>
      <c r="AG888" s="93"/>
      <c r="AH888" s="93"/>
      <c r="AI888" s="93"/>
    </row>
    <row r="889" spans="2:35" ht="15" hidden="1" thickBot="1">
      <c r="B889" s="91"/>
      <c r="C889" s="92"/>
      <c r="D889" s="122">
        <f t="shared" si="81"/>
        <v>0</v>
      </c>
      <c r="E889" s="147"/>
      <c r="F889" s="93"/>
      <c r="G889" s="93"/>
      <c r="H889" s="93"/>
      <c r="I889" s="93"/>
      <c r="J889" s="93"/>
      <c r="K889" s="93"/>
      <c r="L889" s="93"/>
      <c r="M889" s="93"/>
      <c r="N889" s="93"/>
      <c r="O889" s="93"/>
      <c r="P889" s="93"/>
      <c r="Q889" s="93"/>
      <c r="R889" s="93"/>
      <c r="S889" s="93"/>
      <c r="T889" s="93"/>
      <c r="U889" s="93"/>
      <c r="V889" s="93"/>
      <c r="W889" s="93"/>
      <c r="X889" s="93"/>
      <c r="Y889" s="93"/>
      <c r="Z889" s="93"/>
      <c r="AA889" s="93"/>
      <c r="AB889" s="93"/>
      <c r="AC889" s="93"/>
      <c r="AD889" s="93"/>
      <c r="AE889" s="93"/>
      <c r="AF889" s="93"/>
      <c r="AG889" s="93"/>
      <c r="AH889" s="93"/>
      <c r="AI889" s="93"/>
    </row>
    <row r="890" spans="2:35" ht="15" hidden="1" thickBot="1">
      <c r="B890" s="91"/>
      <c r="C890" s="92"/>
      <c r="D890" s="122">
        <f t="shared" si="81"/>
        <v>0</v>
      </c>
      <c r="E890" s="147"/>
      <c r="F890" s="93"/>
      <c r="G890" s="93"/>
      <c r="H890" s="93"/>
      <c r="I890" s="93"/>
      <c r="J890" s="93"/>
      <c r="K890" s="93"/>
      <c r="L890" s="93"/>
      <c r="M890" s="93"/>
      <c r="N890" s="93"/>
      <c r="O890" s="93"/>
      <c r="P890" s="93"/>
      <c r="Q890" s="93"/>
      <c r="R890" s="93"/>
      <c r="S890" s="93"/>
      <c r="T890" s="93"/>
      <c r="U890" s="93"/>
      <c r="V890" s="93"/>
      <c r="W890" s="93"/>
      <c r="X890" s="93"/>
      <c r="Y890" s="93"/>
      <c r="Z890" s="93"/>
      <c r="AA890" s="93"/>
      <c r="AB890" s="93"/>
      <c r="AC890" s="93"/>
      <c r="AD890" s="93"/>
      <c r="AE890" s="93"/>
      <c r="AF890" s="93"/>
      <c r="AG890" s="93"/>
      <c r="AH890" s="93"/>
      <c r="AI890" s="93"/>
    </row>
    <row r="891" spans="2:35" ht="15" hidden="1" thickBot="1">
      <c r="B891" s="91"/>
      <c r="C891" s="92"/>
      <c r="D891" s="122">
        <f t="shared" si="81"/>
        <v>0</v>
      </c>
      <c r="E891" s="147"/>
      <c r="F891" s="93"/>
      <c r="G891" s="93"/>
      <c r="H891" s="93"/>
      <c r="I891" s="93"/>
      <c r="J891" s="93"/>
      <c r="K891" s="93"/>
      <c r="L891" s="93"/>
      <c r="M891" s="93"/>
      <c r="N891" s="93"/>
      <c r="O891" s="93"/>
      <c r="P891" s="93"/>
      <c r="Q891" s="93"/>
      <c r="R891" s="93"/>
      <c r="S891" s="93"/>
      <c r="T891" s="93"/>
      <c r="U891" s="93"/>
      <c r="V891" s="93"/>
      <c r="W891" s="93"/>
      <c r="X891" s="93"/>
      <c r="Y891" s="93"/>
      <c r="Z891" s="93"/>
      <c r="AA891" s="93"/>
      <c r="AB891" s="93"/>
      <c r="AC891" s="93"/>
      <c r="AD891" s="93"/>
      <c r="AE891" s="93"/>
      <c r="AF891" s="93"/>
      <c r="AG891" s="93"/>
      <c r="AH891" s="93"/>
      <c r="AI891" s="93"/>
    </row>
    <row r="892" spans="2:35" ht="15" hidden="1" thickBot="1">
      <c r="B892" s="81"/>
      <c r="C892" s="82"/>
      <c r="D892" s="122">
        <f t="shared" si="81"/>
        <v>0</v>
      </c>
      <c r="E892" s="147"/>
      <c r="F892" s="83"/>
      <c r="G892" s="83"/>
      <c r="H892" s="83"/>
      <c r="I892" s="83"/>
      <c r="J892" s="83"/>
      <c r="K892" s="83"/>
      <c r="L892" s="83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  <c r="Z892" s="83"/>
      <c r="AA892" s="83"/>
      <c r="AB892" s="83"/>
      <c r="AC892" s="83"/>
      <c r="AD892" s="83"/>
      <c r="AE892" s="83"/>
      <c r="AF892" s="83"/>
      <c r="AG892" s="83"/>
      <c r="AH892" s="83"/>
      <c r="AI892" s="83"/>
    </row>
    <row r="893" spans="2:35" ht="15" hidden="1" thickBot="1">
      <c r="B893" s="81"/>
      <c r="C893" s="82"/>
      <c r="D893" s="122">
        <f t="shared" si="81"/>
        <v>0</v>
      </c>
      <c r="E893" s="147"/>
      <c r="F893" s="83"/>
      <c r="G893" s="83"/>
      <c r="H893" s="83"/>
      <c r="I893" s="83"/>
      <c r="J893" s="83"/>
      <c r="K893" s="83"/>
      <c r="L893" s="83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  <c r="Z893" s="83"/>
      <c r="AA893" s="83"/>
      <c r="AB893" s="83"/>
      <c r="AC893" s="83"/>
      <c r="AD893" s="83"/>
      <c r="AE893" s="83"/>
      <c r="AF893" s="83"/>
      <c r="AG893" s="83"/>
      <c r="AH893" s="83"/>
      <c r="AI893" s="83"/>
    </row>
    <row r="894" spans="2:35" ht="15" hidden="1" thickBot="1">
      <c r="B894" s="81"/>
      <c r="C894" s="82"/>
      <c r="D894" s="122">
        <f t="shared" si="81"/>
        <v>0</v>
      </c>
      <c r="E894" s="147"/>
      <c r="F894" s="83"/>
      <c r="G894" s="83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  <c r="AA894" s="83"/>
      <c r="AB894" s="83"/>
      <c r="AC894" s="83"/>
      <c r="AD894" s="83"/>
      <c r="AE894" s="83"/>
      <c r="AF894" s="83"/>
      <c r="AG894" s="83"/>
      <c r="AH894" s="83"/>
      <c r="AI894" s="83"/>
    </row>
    <row r="895" spans="2:35" ht="15" hidden="1" thickBot="1">
      <c r="B895" s="81"/>
      <c r="C895" s="82"/>
      <c r="D895" s="123">
        <f t="shared" si="81"/>
        <v>0</v>
      </c>
      <c r="E895" s="147"/>
      <c r="F895" s="83"/>
      <c r="G895" s="83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  <c r="AA895" s="83"/>
      <c r="AB895" s="83"/>
      <c r="AC895" s="83"/>
      <c r="AD895" s="83"/>
      <c r="AE895" s="83"/>
      <c r="AF895" s="83"/>
      <c r="AG895" s="83"/>
      <c r="AH895" s="83"/>
      <c r="AI895" s="83"/>
    </row>
    <row r="896" spans="1:35" s="114" customFormat="1" ht="16.5" thickBot="1">
      <c r="A896" s="113"/>
      <c r="B896" s="127" t="s">
        <v>801</v>
      </c>
      <c r="C896" s="15"/>
      <c r="D896" s="115">
        <f>SUM(D848:D895)</f>
        <v>8</v>
      </c>
      <c r="E896" s="165"/>
      <c r="F896" s="115">
        <f>SUM(F848:F895)</f>
        <v>0</v>
      </c>
      <c r="G896" s="115">
        <f aca="true" t="shared" si="82" ref="G896:AI896">SUM(G848:G895)</f>
        <v>0</v>
      </c>
      <c r="H896" s="115">
        <f t="shared" si="82"/>
        <v>0</v>
      </c>
      <c r="I896" s="115">
        <f t="shared" si="82"/>
        <v>0</v>
      </c>
      <c r="J896" s="115">
        <f t="shared" si="82"/>
        <v>0</v>
      </c>
      <c r="K896" s="115">
        <f t="shared" si="82"/>
        <v>0</v>
      </c>
      <c r="L896" s="115">
        <f t="shared" si="82"/>
        <v>0</v>
      </c>
      <c r="M896" s="115">
        <f t="shared" si="82"/>
        <v>0</v>
      </c>
      <c r="N896" s="115">
        <f t="shared" si="82"/>
        <v>0</v>
      </c>
      <c r="O896" s="115">
        <f t="shared" si="82"/>
        <v>0</v>
      </c>
      <c r="P896" s="115">
        <f t="shared" si="82"/>
        <v>0</v>
      </c>
      <c r="Q896" s="115">
        <f t="shared" si="82"/>
        <v>0</v>
      </c>
      <c r="R896" s="115">
        <f t="shared" si="82"/>
        <v>0</v>
      </c>
      <c r="S896" s="115">
        <f t="shared" si="82"/>
        <v>0</v>
      </c>
      <c r="T896" s="115">
        <f t="shared" si="82"/>
        <v>0</v>
      </c>
      <c r="U896" s="115">
        <f t="shared" si="82"/>
        <v>4</v>
      </c>
      <c r="V896" s="115">
        <f t="shared" si="82"/>
        <v>0</v>
      </c>
      <c r="W896" s="115">
        <f t="shared" si="82"/>
        <v>0</v>
      </c>
      <c r="X896" s="115">
        <f t="shared" si="82"/>
        <v>0</v>
      </c>
      <c r="Y896" s="115">
        <f t="shared" si="82"/>
        <v>0</v>
      </c>
      <c r="Z896" s="115">
        <f t="shared" si="82"/>
        <v>0</v>
      </c>
      <c r="AA896" s="115">
        <f t="shared" si="82"/>
        <v>0</v>
      </c>
      <c r="AB896" s="115">
        <f t="shared" si="82"/>
        <v>0</v>
      </c>
      <c r="AC896" s="115">
        <f t="shared" si="82"/>
        <v>0</v>
      </c>
      <c r="AD896" s="115">
        <f t="shared" si="82"/>
        <v>0</v>
      </c>
      <c r="AE896" s="115">
        <f t="shared" si="82"/>
        <v>0</v>
      </c>
      <c r="AF896" s="115">
        <f t="shared" si="82"/>
        <v>0</v>
      </c>
      <c r="AG896" s="115">
        <f t="shared" si="82"/>
        <v>0</v>
      </c>
      <c r="AH896" s="115">
        <f t="shared" si="82"/>
        <v>0</v>
      </c>
      <c r="AI896" s="115">
        <f t="shared" si="82"/>
        <v>4</v>
      </c>
    </row>
    <row r="897" spans="6:35" ht="15"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</row>
  </sheetData>
  <sheetProtection/>
  <mergeCells count="1">
    <mergeCell ref="B1:C1"/>
  </mergeCells>
  <conditionalFormatting sqref="F2:T2 V2:AH2">
    <cfRule type="cellIs" priority="19" dxfId="21" operator="equal" stopIfTrue="1">
      <formula>"OK"</formula>
    </cfRule>
    <cfRule type="cellIs" priority="20" dxfId="1" operator="equal" stopIfTrue="1">
      <formula>"NOK"</formula>
    </cfRule>
    <cfRule type="cellIs" priority="21" dxfId="0" operator="equal" stopIfTrue="1">
      <formula>"NON"</formula>
    </cfRule>
  </conditionalFormatting>
  <conditionalFormatting sqref="M2">
    <cfRule type="cellIs" priority="16" dxfId="21" operator="equal" stopIfTrue="1">
      <formula>"OK"</formula>
    </cfRule>
    <cfRule type="cellIs" priority="17" dxfId="1" operator="equal" stopIfTrue="1">
      <formula>"NOK"</formula>
    </cfRule>
    <cfRule type="cellIs" priority="18" dxfId="0" operator="equal" stopIfTrue="1">
      <formula>"NON"</formula>
    </cfRule>
  </conditionalFormatting>
  <conditionalFormatting sqref="N2:T2 V2:AH2">
    <cfRule type="cellIs" priority="13" dxfId="21" operator="equal" stopIfTrue="1">
      <formula>"OK"</formula>
    </cfRule>
    <cfRule type="cellIs" priority="14" dxfId="1" operator="equal" stopIfTrue="1">
      <formula>"NOK"</formula>
    </cfRule>
    <cfRule type="cellIs" priority="15" dxfId="0" operator="equal" stopIfTrue="1">
      <formula>"NON"</formula>
    </cfRule>
  </conditionalFormatting>
  <conditionalFormatting sqref="AI2">
    <cfRule type="cellIs" priority="10" dxfId="21" operator="equal" stopIfTrue="1">
      <formula>"OK"</formula>
    </cfRule>
    <cfRule type="cellIs" priority="11" dxfId="1" operator="equal" stopIfTrue="1">
      <formula>"NOK"</formula>
    </cfRule>
    <cfRule type="cellIs" priority="12" dxfId="0" operator="equal" stopIfTrue="1">
      <formula>"NON"</formula>
    </cfRule>
  </conditionalFormatting>
  <conditionalFormatting sqref="AI2">
    <cfRule type="cellIs" priority="7" dxfId="21" operator="equal" stopIfTrue="1">
      <formula>"OK"</formula>
    </cfRule>
    <cfRule type="cellIs" priority="8" dxfId="1" operator="equal" stopIfTrue="1">
      <formula>"NOK"</formula>
    </cfRule>
    <cfRule type="cellIs" priority="9" dxfId="0" operator="equal" stopIfTrue="1">
      <formula>"NON"</formula>
    </cfRule>
  </conditionalFormatting>
  <conditionalFormatting sqref="U2">
    <cfRule type="cellIs" priority="4" dxfId="21" operator="equal" stopIfTrue="1">
      <formula>"OK"</formula>
    </cfRule>
    <cfRule type="cellIs" priority="5" dxfId="1" operator="equal" stopIfTrue="1">
      <formula>"NOK"</formula>
    </cfRule>
    <cfRule type="cellIs" priority="6" dxfId="0" operator="equal" stopIfTrue="1">
      <formula>"NON"</formula>
    </cfRule>
  </conditionalFormatting>
  <conditionalFormatting sqref="U2">
    <cfRule type="cellIs" priority="1" dxfId="21" operator="equal" stopIfTrue="1">
      <formula>"OK"</formula>
    </cfRule>
    <cfRule type="cellIs" priority="2" dxfId="1" operator="equal" stopIfTrue="1">
      <formula>"NOK"</formula>
    </cfRule>
    <cfRule type="cellIs" priority="3" dxfId="0" operator="equal" stopIfTrue="1">
      <formula>"NON"</formula>
    </cfRule>
  </conditionalFormatting>
  <dataValidations count="1">
    <dataValidation type="whole" allowBlank="1" showInputMessage="1" showErrorMessage="1" errorTitle="invoerfout" error="Deze waarde is niet toegelaten" sqref="D663 D667:D732 D736:D785 D848:D895 D641:D655 D659 D789:D845 D404:D637 D23:D400 F848:AI895 F23:AI400 F405:AI637 F641:AI655 F789:AI844 F736:AI785 F667:AI732">
      <formula1>0</formula1>
      <formula2>3000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2017-12-28T09:20:14Z</dcterms:modified>
  <cp:category/>
  <cp:version/>
  <cp:contentType/>
  <cp:contentStatus/>
</cp:coreProperties>
</file>