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" windowWidth="13980" windowHeight="108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<sst xmlns="http://schemas.openxmlformats.org/spreadsheetml/2006/main" count="1071" uniqueCount="1034">
  <si>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</si>
  <si>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</si>
  <si>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</si>
  <si>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</si>
  <si>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</si>
  <si>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</si>
  <si>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</si>
  <si>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</si>
  <si>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</si>
  <si>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</si>
  <si>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</si>
  <si>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</si>
  <si>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</si>
  <si>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</si>
  <si>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</si>
  <si>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</si>
  <si>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</si>
  <si>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</si>
  <si>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</si>
  <si>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</si>
  <si>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</si>
  <si>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</si>
  <si>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</si>
  <si>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</si>
  <si>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</si>
  <si>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</si>
  <si>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</si>
  <si>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</si>
  <si>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</si>
  <si>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</si>
  <si>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</si>
  <si>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</si>
  <si>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</si>
  <si>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</si>
  <si>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</si>
  <si>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</si>
  <si>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</si>
  <si>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</si>
  <si>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</si>
  <si>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</si>
  <si>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</si>
  <si>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</si>
  <si>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</si>
  <si>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</si>
  <si>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</si>
  <si>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</si>
  <si>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</si>
  <si>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</si>
  <si>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</si>
  <si>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</si>
  <si>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</si>
  <si>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</si>
  <si>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</si>
  <si>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</si>
  <si>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</si>
  <si>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</si>
  <si>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</si>
  <si>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</si>
  <si>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</si>
  <si>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</si>
  <si>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</si>
  <si>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</si>
  <si>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</si>
  <si>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</si>
  <si>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</si>
  <si>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</si>
  <si>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</si>
  <si>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</si>
  <si>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</si>
  <si>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</si>
  <si>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</si>
  <si>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</si>
  <si>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</si>
  <si>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</si>
  <si>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</si>
  <si>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</si>
  <si>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</si>
  <si>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</si>
  <si>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</si>
  <si>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</si>
  <si>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</si>
  <si>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</si>
  <si>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</si>
  <si>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</si>
  <si>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</si>
  <si>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</si>
  <si>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</si>
  <si>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</si>
  <si>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</si>
  <si>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</si>
  <si>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</si>
  <si>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</si>
  <si>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</si>
  <si>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</si>
  <si>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</si>
  <si>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</si>
  <si>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</si>
  <si>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</si>
  <si>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</si>
  <si>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</si>
  <si>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</si>
  <si>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</si>
  <si>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</si>
  <si>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</si>
  <si>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</si>
  <si>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</si>
  <si>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</si>
  <si>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</si>
  <si>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</si>
  <si>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</si>
  <si>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</si>
  <si>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</si>
  <si>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</si>
  <si>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</si>
  <si>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</si>
  <si>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</si>
  <si>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</si>
  <si>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</si>
  <si>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</si>
  <si>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</si>
  <si>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</si>
  <si>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</si>
  <si>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</si>
  <si>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</si>
  <si>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</si>
  <si>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</si>
  <si>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</si>
  <si>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</si>
  <si>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</si>
  <si>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</si>
  <si>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</si>
  <si>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</si>
  <si>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</si>
  <si>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</si>
  <si>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</si>
  <si>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</si>
  <si>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</si>
  <si>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</si>
  <si>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</si>
  <si>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</si>
  <si>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</si>
  <si>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</si>
  <si>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</si>
  <si>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</si>
  <si>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</si>
  <si>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</si>
  <si>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</si>
  <si>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</si>
  <si>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</si>
  <si>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</si>
  <si>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</si>
  <si>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</si>
  <si>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</si>
  <si>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</si>
  <si>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</si>
  <si>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</si>
  <si>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</si>
  <si>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</si>
  <si>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</si>
  <si>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</si>
  <si>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</si>
  <si>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</si>
  <si>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</si>
  <si>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</si>
  <si>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</si>
  <si>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</si>
  <si>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</si>
  <si>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</si>
  <si>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</si>
  <si>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</si>
  <si>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</si>
  <si>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</si>
  <si>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</si>
  <si>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</si>
  <si>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</si>
  <si>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</si>
  <si>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</si>
  <si>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</si>
  <si>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</si>
  <si>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</si>
  <si>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</si>
  <si>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</si>
  <si>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</si>
  <si>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</si>
  <si>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</si>
  <si>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</si>
  <si>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</si>
  <si>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</si>
  <si>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</si>
  <si>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</si>
  <si>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</si>
  <si>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</si>
  <si>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</si>
  <si>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</si>
  <si>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</si>
  <si>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</si>
  <si>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</si>
  <si>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</si>
  <si>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</si>
  <si>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</si>
  <si>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</si>
  <si>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</si>
  <si>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</si>
  <si>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</si>
  <si>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</si>
  <si>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</si>
  <si>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</si>
  <si>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</si>
  <si>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</si>
  <si>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</si>
  <si>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</si>
  <si>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</si>
  <si>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</si>
  <si>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</si>
  <si>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</si>
  <si>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</si>
  <si>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</si>
  <si>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</si>
  <si>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</si>
  <si>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</si>
  <si>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</si>
  <si>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</si>
  <si>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</si>
  <si>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</si>
  <si>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</si>
  <si>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</si>
  <si>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</si>
  <si>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</si>
  <si>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</si>
  <si>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</si>
  <si>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</si>
  <si>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</si>
  <si>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</si>
  <si>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</si>
  <si>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</si>
  <si>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</si>
  <si>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</si>
  <si>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</si>
  <si>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</si>
  <si>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</si>
  <si>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</si>
  <si>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</si>
  <si>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</si>
  <si>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</si>
  <si>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</si>
  <si>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</si>
  <si>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</si>
  <si>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</si>
  <si>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</si>
  <si>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</si>
  <si>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</si>
  <si>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</si>
  <si>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</si>
  <si>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</si>
  <si>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</si>
  <si>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</si>
  <si>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</si>
  <si>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</si>
  <si>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</si>
  <si>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</si>
  <si>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</si>
  <si>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</si>
  <si>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</si>
  <si>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</si>
  <si>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</si>
  <si>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</si>
  <si>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</si>
  <si>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</si>
  <si>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</si>
  <si>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</si>
  <si>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</si>
  <si>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</si>
  <si>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</si>
  <si>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</si>
  <si>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</si>
  <si>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</si>
  <si>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</si>
  <si>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</si>
  <si>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</si>
  <si>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</si>
  <si>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</si>
  <si>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</si>
  <si>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</si>
  <si>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</si>
  <si>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</si>
  <si>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</si>
  <si>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</si>
  <si>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</si>
  <si>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</si>
  <si>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</si>
  <si>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</si>
  <si>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</si>
  <si>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</si>
  <si>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</si>
  <si>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</si>
  <si>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</si>
  <si>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</si>
  <si>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</si>
  <si>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</si>
  <si>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</si>
  <si>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</si>
  <si>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</si>
  <si>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</si>
  <si>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</si>
  <si>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</si>
  <si>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</si>
  <si>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</si>
  <si>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</si>
  <si>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</si>
  <si>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</si>
  <si>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</si>
  <si>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</si>
  <si>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</si>
  <si>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</si>
  <si>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</si>
  <si>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</si>
  <si>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</si>
  <si>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</si>
  <si>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</si>
  <si>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</si>
  <si>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</si>
  <si>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</si>
  <si>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</si>
  <si>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</si>
  <si>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</si>
  <si>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</si>
  <si>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</si>
  <si>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</si>
  <si>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</si>
  <si>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</si>
  <si>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</si>
  <si>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</si>
  <si>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</si>
  <si>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</si>
  <si>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</si>
  <si>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</si>
  <si>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</si>
  <si>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</si>
  <si>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</si>
  <si>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</si>
  <si>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</si>
  <si>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</si>
  <si>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</si>
  <si>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</si>
  <si>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</si>
  <si>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</si>
  <si>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</si>
  <si>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</si>
  <si>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</si>
  <si>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</si>
  <si>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</si>
  <si>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</si>
  <si>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</si>
  <si>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</si>
  <si>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</si>
  <si>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</si>
  <si>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</si>
  <si>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</si>
  <si>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</si>
  <si>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</si>
  <si>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</si>
  <si>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</si>
  <si>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</si>
  <si>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</si>
  <si>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</si>
  <si>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</si>
  <si>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</si>
  <si>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</si>
  <si>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</si>
  <si>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</si>
  <si>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</si>
  <si>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</si>
  <si>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</si>
  <si>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</si>
  <si>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</si>
  <si>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</si>
  <si>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</si>
  <si>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</si>
  <si>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</si>
  <si>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</si>
  <si>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</si>
  <si>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</si>
  <si>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</si>
  <si>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</si>
  <si>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</si>
  <si>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</si>
  <si>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</si>
  <si>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</si>
  <si>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</si>
  <si>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</si>
  <si>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</si>
  <si>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</si>
  <si>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</si>
  <si>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</si>
  <si>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</si>
  <si>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</si>
  <si>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</si>
  <si>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</si>
  <si>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</si>
  <si>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</si>
  <si>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</si>
  <si>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</si>
  <si>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</si>
  <si>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</si>
  <si>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</si>
  <si>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</si>
  <si>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</si>
  <si>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</si>
  <si>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</si>
  <si>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</si>
  <si>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</si>
  <si>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</si>
  <si>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</si>
  <si>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</si>
  <si>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</si>
  <si>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</si>
  <si>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</si>
  <si>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</si>
  <si>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</si>
  <si>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</si>
  <si>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</si>
  <si>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</si>
  <si>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</si>
  <si>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</si>
  <si>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</si>
  <si>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</si>
  <si>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</si>
  <si>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</si>
  <si>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</si>
  <si>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</si>
  <si>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</si>
  <si>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</si>
  <si>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</si>
  <si>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</si>
  <si>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</si>
  <si>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</si>
  <si>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</si>
  <si>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</si>
  <si>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</si>
  <si>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</si>
  <si>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</si>
  <si>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</si>
  <si>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</si>
  <si>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</si>
  <si>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</si>
  <si>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</si>
  <si>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</si>
  <si>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</si>
  <si>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</si>
  <si>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</si>
  <si>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</si>
  <si>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</si>
  <si>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</si>
  <si>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</si>
  <si>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</si>
  <si>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</si>
  <si>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</si>
  <si>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</si>
  <si>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</si>
  <si>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</si>
  <si>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</si>
  <si>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</si>
  <si>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</si>
  <si>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</si>
  <si>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</si>
  <si>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</si>
  <si>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</si>
  <si>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</si>
  <si>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</si>
  <si>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</si>
  <si>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</si>
  <si>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</si>
  <si>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</si>
  <si>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</si>
  <si>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</si>
  <si>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</si>
  <si>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</si>
  <si>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</si>
  <si>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</si>
  <si>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</si>
  <si>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</si>
  <si>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</si>
  <si>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</si>
  <si>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</si>
  <si>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</si>
  <si>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</si>
  <si>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</si>
  <si>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</si>
  <si>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</si>
  <si>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</si>
  <si>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</si>
  <si>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</si>
  <si>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</si>
  <si>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</si>
  <si>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</si>
  <si>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</si>
  <si>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</si>
  <si>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</si>
  <si>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</si>
  <si>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</si>
  <si>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</si>
  <si>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</si>
  <si>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</si>
  <si>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</si>
  <si>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</si>
  <si>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</si>
  <si>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</si>
  <si>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</si>
  <si>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</si>
  <si>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</si>
  <si>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</si>
  <si>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</si>
  <si>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</si>
  <si>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</si>
  <si>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</si>
  <si>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</si>
  <si>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</si>
  <si>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</si>
  <si>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</si>
  <si>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</si>
  <si>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</si>
  <si>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</si>
  <si>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</si>
  <si>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</si>
  <si>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</si>
  <si>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</si>
  <si>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</si>
  <si>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</si>
  <si>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</si>
  <si>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</si>
  <si>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</si>
  <si>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</si>
  <si>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</si>
  <si>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</si>
  <si>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</si>
  <si>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</si>
  <si>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</si>
  <si>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</si>
  <si>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</si>
  <si>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</si>
  <si>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</si>
  <si>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</si>
  <si>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</si>
  <si>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</si>
  <si>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</si>
  <si>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</si>
  <si>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</si>
  <si>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</si>
  <si>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</si>
  <si>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</si>
  <si>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</si>
  <si>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</si>
  <si>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</si>
  <si>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</si>
  <si>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</si>
  <si>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</si>
  <si>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</si>
  <si>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</si>
  <si>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</si>
  <si>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</si>
  <si>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</si>
  <si>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</si>
  <si>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</si>
  <si>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</si>
  <si>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</si>
  <si>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</si>
  <si>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</si>
  <si>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</si>
  <si>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</si>
  <si>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</si>
  <si>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</si>
  <si>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</si>
  <si>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</si>
  <si>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</si>
  <si>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</si>
  <si>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</si>
  <si>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</si>
  <si>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</si>
  <si>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</si>
  <si>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</si>
  <si>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</si>
  <si>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</si>
  <si>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</si>
  <si>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</si>
  <si>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</si>
  <si>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</si>
  <si>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</si>
  <si>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</si>
  <si>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</si>
  <si>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</si>
  <si>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</si>
  <si>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</si>
  <si>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</si>
  <si>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</si>
  <si>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</si>
  <si>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</si>
  <si>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</si>
  <si>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</si>
  <si>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</si>
  <si>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</si>
  <si>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</si>
  <si>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</si>
  <si>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</si>
  <si>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</si>
  <si>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</si>
  <si>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</si>
  <si>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</si>
  <si>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</si>
  <si>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</si>
  <si>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</si>
  <si>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</si>
  <si>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</si>
  <si>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</si>
  <si>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</si>
  <si>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</si>
  <si>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</si>
  <si>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</si>
  <si>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</si>
  <si>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</si>
  <si>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</si>
  <si>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</si>
  <si>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</si>
  <si>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</si>
  <si>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</si>
  <si>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</si>
  <si>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</si>
  <si>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</si>
  <si>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</si>
  <si>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</si>
  <si>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</si>
  <si>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</si>
  <si>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</si>
  <si>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</si>
  <si>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</si>
  <si>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</si>
  <si>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</si>
  <si>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</si>
  <si>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</si>
  <si>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</si>
  <si>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</si>
  <si>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</si>
  <si>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</si>
  <si>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</si>
  <si>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</si>
  <si>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</si>
  <si>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</si>
  <si>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</si>
  <si>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</si>
  <si>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</si>
  <si>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</si>
  <si>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</si>
  <si>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</si>
  <si>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</si>
  <si>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</si>
  <si>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</si>
  <si>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</si>
  <si>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</si>
  <si>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</si>
  <si>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</si>
  <si>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</si>
  <si>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</si>
  <si>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</si>
  <si>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</si>
  <si>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</si>
  <si>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</si>
  <si>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</si>
  <si>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</si>
  <si>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</si>
  <si>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</si>
  <si>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</si>
  <si>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</si>
  <si>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</si>
  <si>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</si>
  <si>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</si>
  <si>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</si>
  <si>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</si>
  <si>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</si>
  <si>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</si>
  <si>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</si>
  <si>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</si>
  <si>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</si>
  <si>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</si>
  <si>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</si>
  <si>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</si>
  <si>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</si>
  <si>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</si>
  <si>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</si>
  <si>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</si>
  <si>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</si>
  <si>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</si>
  <si>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</si>
  <si>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</si>
  <si>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</si>
  <si>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</si>
  <si>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</si>
  <si>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</si>
  <si>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</si>
  <si>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</si>
  <si>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</si>
  <si>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</si>
  <si>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</si>
  <si>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</si>
  <si>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</si>
  <si>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</si>
  <si>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</si>
  <si>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</si>
  <si>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</si>
  <si>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</si>
  <si>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</si>
  <si>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</si>
  <si>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</si>
  <si>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</si>
  <si>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</si>
  <si>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</si>
  <si>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</si>
  <si>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</si>
  <si>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</si>
  <si>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</si>
  <si>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</si>
  <si>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</si>
  <si>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</si>
  <si>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</si>
  <si>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</si>
  <si>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</si>
  <si>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</si>
  <si>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</si>
  <si>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</si>
  <si>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</si>
  <si>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</si>
  <si>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</si>
  <si>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</si>
  <si>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</si>
  <si>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</si>
  <si>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</si>
  <si>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</si>
  <si>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</si>
  <si>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</si>
  <si>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</si>
  <si>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</si>
  <si>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</si>
  <si>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</si>
  <si>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</si>
  <si>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</si>
  <si>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</si>
  <si>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</si>
  <si>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</si>
  <si>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</si>
  <si>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</si>
  <si>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</si>
  <si>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</si>
  <si>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</si>
  <si>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</si>
  <si>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</si>
  <si>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</si>
  <si>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</si>
  <si>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</si>
  <si>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</si>
  <si>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</si>
  <si>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</si>
  <si>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</si>
  <si>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</si>
  <si>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</si>
  <si>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</si>
  <si>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</si>
  <si>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</si>
  <si>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</si>
  <si>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</si>
  <si>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</si>
  <si>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</si>
  <si>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</si>
  <si>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</si>
  <si>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</si>
  <si>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</si>
  <si>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</si>
  <si>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</si>
  <si>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</si>
  <si>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</si>
  <si>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</si>
  <si>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</si>
  <si>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</si>
  <si>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</si>
  <si>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</si>
  <si>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</si>
  <si>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</si>
  <si>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</si>
  <si>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</si>
  <si>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</si>
  <si>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</si>
  <si>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</si>
  <si>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</si>
  <si>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</si>
  <si>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</si>
  <si>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</si>
  <si>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</si>
  <si>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</si>
  <si>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</si>
  <si>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</si>
  <si>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</si>
  <si>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</si>
  <si>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</si>
  <si>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</si>
  <si>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</si>
  <si>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</si>
  <si>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</si>
  <si>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</si>
  <si>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</si>
  <si>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</si>
  <si>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</si>
  <si>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</si>
  <si>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</si>
  <si>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</si>
  <si>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</si>
  <si>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</si>
  <si>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</si>
  <si>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</si>
  <si>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</si>
  <si>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</si>
  <si>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</si>
  <si>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</si>
  <si>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</si>
  <si>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</si>
  <si>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</si>
  <si>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</si>
  <si>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</si>
  <si>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</si>
  <si>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</si>
  <si>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</si>
  <si>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</si>
  <si>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</si>
  <si>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</si>
  <si>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</si>
  <si>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</si>
  <si>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</si>
  <si>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</si>
  <si>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</si>
  <si>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</si>
  <si>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</si>
  <si>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</si>
  <si>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</si>
  <si>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</si>
  <si>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</si>
  <si>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</si>
  <si>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</si>
  <si>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</si>
  <si>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</si>
  <si>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</si>
  <si>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</si>
  <si>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</si>
  <si>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</si>
  <si>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</si>
  <si>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</si>
  <si>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</si>
  <si>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</si>
  <si>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</si>
  <si>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</si>
  <si>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</si>
  <si>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</si>
  <si>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</si>
  <si>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</si>
  <si>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</si>
  <si>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</si>
  <si>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</si>
  <si>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</si>
  <si>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</si>
  <si>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</si>
  <si>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</si>
  <si>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</si>
  <si>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</si>
  <si>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</si>
  <si>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</si>
  <si>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</si>
  <si>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</si>
  <si>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</si>
  <si>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</si>
  <si>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</si>
  <si>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</si>
  <si>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</si>
  <si>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</si>
  <si>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</si>
  <si>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</si>
  <si>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</si>
  <si>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</si>
  <si>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</si>
  <si>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</si>
  <si>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</si>
  <si>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</si>
  <si>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</si>
  <si>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</si>
  <si>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</si>
  <si>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</si>
  <si>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</si>
  <si>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</si>
  <si>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</si>
  <si>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</si>
  <si>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</si>
  <si>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</si>
  <si>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</si>
  <si>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</si>
  <si>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</si>
  <si>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</si>
  <si>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</si>
  <si>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</si>
  <si>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</si>
  <si>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</si>
  <si>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</si>
  <si>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</si>
  <si>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</si>
  <si>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</si>
  <si>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</si>
  <si>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</si>
  <si>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</si>
  <si>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</si>
  <si>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</si>
  <si>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</si>
  <si>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</si>
  <si>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</si>
  <si>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</si>
  <si>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</si>
  <si>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</si>
  <si>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</si>
  <si>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</si>
  <si>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</si>
  <si>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</si>
  <si>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</si>
  <si>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</si>
  <si>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</si>
  <si>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</si>
  <si>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</si>
  <si>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</si>
  <si>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</si>
  <si>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</si>
  <si>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</si>
  <si>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</si>
  <si>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</si>
  <si>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</si>
  <si>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</si>
  <si>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</si>
  <si>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</si>
  <si>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</si>
  <si>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</si>
  <si>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</si>
  <si>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</si>
  <si>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</si>
  <si>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</si>
  <si>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</si>
  <si>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</si>
  <si>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</si>
  <si>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</si>
  <si>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</si>
  <si>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</si>
  <si>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</si>
  <si>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</si>
  <si>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</si>
  <si>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</si>
  <si>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</si>
  <si>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</si>
  <si>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</si>
  <si>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</si>
  <si>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</si>
  <si>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</si>
  <si>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</si>
  <si>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</si>
  <si>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</si>
  <si>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</si>
  <si>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</si>
  <si>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</si>
  <si>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</si>
  <si>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</si>
  <si>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</si>
  <si>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</si>
  <si>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</si>
  <si>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</si>
  <si>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</si>
  <si>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</si>
  <si>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</si>
  <si>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</si>
  <si>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</si>
  <si>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</si>
  <si>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</si>
  <si>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</si>
  <si>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</si>
  <si>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</si>
  <si>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</si>
  <si>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</si>
  <si>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</si>
  <si>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</si>
  <si>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</si>
  <si>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</si>
  <si>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</si>
  <si>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</si>
  <si>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</si>
  <si>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</si>
  <si>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</si>
  <si>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</si>
  <si>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</si>
  <si>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WEEK - 50 - SEMAINE</t>
  </si>
  <si>
    <t xml:space="preserve">Loonse Tsjaffeleers </t>
  </si>
  <si>
    <t xml:space="preserve">Padstappers Geraardsbergen </t>
  </si>
  <si>
    <t xml:space="preserve">Wsp Heverlee-Leuven </t>
  </si>
  <si>
    <t xml:space="preserve">t Wandel Voetje </t>
  </si>
  <si>
    <t xml:space="preserve">Sint-Michielstappers Brecht </t>
  </si>
  <si>
    <t xml:space="preserve">Roosenberg wandelklub Waasmunster </t>
  </si>
  <si>
    <t>WSV Mol</t>
  </si>
  <si>
    <t>Sparrentrippers</t>
  </si>
  <si>
    <t>Trois Frontières AMTF</t>
  </si>
  <si>
    <t xml:space="preserve">Opsinjoorke Mechelen </t>
  </si>
  <si>
    <t>Rust Roest Maaseik</t>
  </si>
  <si>
    <t xml:space="preserve">Grashoppers </t>
  </si>
  <si>
    <t>Bruegelienne</t>
  </si>
  <si>
    <t>Magne Soumagne</t>
  </si>
  <si>
    <t xml:space="preserve">Wallonia Namur  </t>
  </si>
  <si>
    <t xml:space="preserve">Aviat Sint-Truiden </t>
  </si>
  <si>
    <t>Bosdravers Eksel</t>
  </si>
  <si>
    <t xml:space="preserve">Schooiers Wichelen </t>
  </si>
  <si>
    <t>Bollekens  Rotselaar</t>
  </si>
  <si>
    <t xml:space="preserve">Marktrotters Herne </t>
  </si>
  <si>
    <t xml:space="preserve">Keignaerttrippers Oostende </t>
  </si>
  <si>
    <t>Marcheurs Fouronnais</t>
  </si>
  <si>
    <t xml:space="preserve">Spartiates de Gembloux </t>
  </si>
  <si>
    <t>Chasseurs Ardennais</t>
  </si>
  <si>
    <t>Les Pieds Montois</t>
  </si>
  <si>
    <t>France</t>
  </si>
  <si>
    <t>Ghyvelde</t>
  </si>
  <si>
    <t>Somme</t>
  </si>
  <si>
    <t>Bavay</t>
  </si>
  <si>
    <t>RANDONN’EVOISSONS (Picardie)</t>
  </si>
  <si>
    <t>Amicale de FAYS</t>
  </si>
  <si>
    <t>Rando VAGNEY (Vosges)</t>
  </si>
  <si>
    <t>Voyages MARCOT (Chavelot)</t>
  </si>
  <si>
    <t>Randonneurs de l’EURE</t>
  </si>
  <si>
    <t>Nederland</t>
  </si>
  <si>
    <t>WS 78</t>
  </si>
  <si>
    <t>GYM Détente</t>
  </si>
  <si>
    <t>LAUNOY voyages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</si>
</sst>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0"/>
    </font>
    <font>
      <b/>
      <sz val="12"/>
      <color indexed="8"/>
      <name val="Arial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Protection="0">
      <alignment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" fillId="53" borderId="85" xfId="54" applyNumberFormat="1" applyFont="1" applyFill="1" applyBorder="1" applyAlignment="1">
      <alignment horizontal="center"/>
    </xf>
    <xf numFmtId="0" fontId="1" fillId="53" borderId="86" xfId="54" applyFont="1" applyFill="1" applyBorder="1" applyAlignment="1">
      <alignment horizontal="center"/>
    </xf>
    <xf numFmtId="0" fontId="1" fillId="53" borderId="86" xfId="54" applyNumberFormat="1" applyFont="1" applyFill="1" applyBorder="1" applyAlignment="1">
      <alignment horizontal="center"/>
    </xf>
    <xf numFmtId="0" fontId="1" fillId="53" borderId="87" xfId="54" applyFont="1" applyFill="1" applyBorder="1" applyAlignment="1">
      <alignment horizontal="center"/>
    </xf>
    <xf numFmtId="0" fontId="1" fillId="54" borderId="88" xfId="54" applyFont="1" applyFill="1" applyBorder="1" applyAlignment="1">
      <alignment horizontal="center"/>
    </xf>
    <xf numFmtId="0" fontId="1" fillId="53" borderId="85" xfId="54" applyFont="1" applyFill="1" applyBorder="1" applyAlignment="1">
      <alignment horizontal="center"/>
    </xf>
    <xf numFmtId="0" fontId="1" fillId="41" borderId="86" xfId="54" applyFont="1" applyFill="1" applyBorder="1" applyAlignment="1">
      <alignment horizontal="center"/>
    </xf>
    <xf numFmtId="0" fontId="1" fillId="41" borderId="87" xfId="54" applyFont="1" applyFill="1" applyBorder="1" applyAlignment="1">
      <alignment horizontal="center"/>
    </xf>
    <xf numFmtId="0" fontId="1" fillId="53" borderId="89" xfId="54" applyNumberFormat="1" applyFont="1" applyFill="1" applyBorder="1" applyAlignment="1">
      <alignment horizontal="center"/>
    </xf>
    <xf numFmtId="0" fontId="1" fillId="54" borderId="90" xfId="54" applyFont="1" applyFill="1" applyBorder="1" applyAlignment="1">
      <alignment horizontal="center"/>
    </xf>
    <xf numFmtId="0" fontId="1" fillId="54" borderId="91" xfId="54" applyFont="1" applyFill="1" applyBorder="1" applyAlignment="1">
      <alignment horizontal="center"/>
    </xf>
    <xf numFmtId="0" fontId="13" fillId="36" borderId="89" xfId="54" applyNumberFormat="1" applyFont="1" applyFill="1" applyBorder="1" applyAlignment="1">
      <alignment horizontal="center"/>
    </xf>
    <xf numFmtId="0" fontId="1" fillId="54" borderId="90" xfId="54" applyFont="1" applyFill="1" applyBorder="1" applyAlignment="1">
      <alignment/>
    </xf>
    <xf numFmtId="0" fontId="1" fillId="53" borderId="92" xfId="54" applyFont="1" applyFill="1" applyBorder="1" applyAlignment="1">
      <alignment horizontal="center"/>
    </xf>
    <xf numFmtId="0" fontId="1" fillId="53" borderId="93" xfId="54" applyFont="1" applyFill="1" applyBorder="1" applyAlignment="1">
      <alignment horizontal="center"/>
    </xf>
    <xf numFmtId="0" fontId="1" fillId="53" borderId="94" xfId="54" applyFont="1" applyFill="1" applyBorder="1" applyAlignment="1">
      <alignment horizontal="center"/>
    </xf>
    <xf numFmtId="0" fontId="1" fillId="53" borderId="19" xfId="54" applyFont="1" applyFill="1" applyBorder="1" applyAlignment="1">
      <alignment horizontal="center"/>
    </xf>
    <xf numFmtId="0" fontId="33" fillId="47" borderId="95" xfId="0" applyFont="1" applyFill="1" applyBorder="1" applyAlignment="1" applyProtection="1">
      <alignment horizontal="center"/>
      <protection locked="0"/>
    </xf>
    <xf numFmtId="0" fontId="1" fillId="53" borderId="96" xfId="54" applyNumberFormat="1" applyFont="1" applyFill="1" applyBorder="1" applyAlignment="1">
      <alignment horizontal="center"/>
    </xf>
    <xf numFmtId="0" fontId="1" fillId="53" borderId="97" xfId="54" applyNumberFormat="1" applyFont="1" applyFill="1" applyBorder="1" applyAlignment="1">
      <alignment horizontal="center"/>
    </xf>
    <xf numFmtId="0" fontId="5" fillId="53" borderId="0" xfId="0" applyFont="1" applyFill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19" width="6.7109375" style="5" customWidth="1"/>
    <col min="20" max="20" width="6.7109375" style="5" hidden="1" customWidth="1"/>
    <col min="21" max="32" width="6.7109375" style="5" customWidth="1"/>
    <col min="33" max="16384" width="9.140625" style="5" customWidth="1"/>
  </cols>
  <sheetData>
    <row r="1" spans="1:12" ht="18.75" thickBot="1">
      <c r="A1" s="17"/>
      <c r="B1" s="199" t="s">
        <v>983</v>
      </c>
      <c r="C1" s="199"/>
      <c r="D1" s="18"/>
      <c r="F1" s="28">
        <f>COUNTIF(F2:AF2,"OK")</f>
        <v>23</v>
      </c>
      <c r="G1" s="29">
        <f>COUNTIF(F2:AF2,"NOK")</f>
        <v>0</v>
      </c>
      <c r="H1" s="30">
        <f>COUNTIF(F2:AF2,"NON")</f>
        <v>3</v>
      </c>
      <c r="I1" s="18"/>
      <c r="J1" s="31">
        <f>F1/($F$1+$G$1+$H$1)</f>
        <v>0.8846153846153846</v>
      </c>
      <c r="K1" s="32">
        <f>G1/($F$1+$G$1+$H$1)</f>
        <v>0</v>
      </c>
      <c r="L1" s="33">
        <f>H1/($F$1+$G$1+$H$1)</f>
        <v>0.11538461538461539</v>
      </c>
    </row>
    <row r="2" spans="1:32" ht="15.75" thickBot="1">
      <c r="A2" s="17"/>
      <c r="B2" s="19" t="s">
        <v>995</v>
      </c>
      <c r="C2" s="20"/>
      <c r="D2" s="21"/>
      <c r="F2" s="34" t="str">
        <f>IF(F6=0,"NON",IF(F6=F18,"OK","NOK"))</f>
        <v>OK</v>
      </c>
      <c r="G2" s="34" t="str">
        <f aca="true" t="shared" si="0" ref="G2:AF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NON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/>
      <c r="U2" s="34" t="str">
        <f t="shared" si="0"/>
        <v>OK</v>
      </c>
      <c r="V2" s="34" t="str">
        <f t="shared" si="0"/>
        <v>NON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NON</v>
      </c>
      <c r="AF2" s="34" t="str">
        <f t="shared" si="0"/>
        <v>OK</v>
      </c>
    </row>
    <row r="3" spans="1:32" ht="39.75" customHeight="1">
      <c r="A3" s="17"/>
      <c r="B3" s="22" t="s">
        <v>816</v>
      </c>
      <c r="C3" s="40" t="s">
        <v>815</v>
      </c>
      <c r="D3" s="141"/>
      <c r="F3" s="35">
        <v>2039</v>
      </c>
      <c r="G3" s="35">
        <v>1001</v>
      </c>
      <c r="H3" s="35">
        <v>4258</v>
      </c>
      <c r="I3" s="35">
        <v>2003</v>
      </c>
      <c r="J3" s="35">
        <v>3135</v>
      </c>
      <c r="K3" s="35" t="s">
        <v>170</v>
      </c>
      <c r="L3" s="35">
        <v>1129</v>
      </c>
      <c r="M3" s="35">
        <v>2008</v>
      </c>
      <c r="N3" s="35">
        <v>4005</v>
      </c>
      <c r="O3" s="35">
        <v>4044</v>
      </c>
      <c r="P3" s="35">
        <v>4258</v>
      </c>
      <c r="Q3" s="35">
        <v>5526</v>
      </c>
      <c r="R3" s="35" t="s">
        <v>26</v>
      </c>
      <c r="S3" s="35" t="s">
        <v>101</v>
      </c>
      <c r="T3" s="35"/>
      <c r="U3" s="35" t="s">
        <v>229</v>
      </c>
      <c r="V3" s="35" t="s">
        <v>272</v>
      </c>
      <c r="W3" s="35">
        <v>1035</v>
      </c>
      <c r="X3" s="35">
        <v>2028</v>
      </c>
      <c r="Y3" s="35">
        <v>2048</v>
      </c>
      <c r="Z3" s="35">
        <v>3029</v>
      </c>
      <c r="AA3" s="35">
        <v>3494</v>
      </c>
      <c r="AB3" s="35">
        <v>4018</v>
      </c>
      <c r="AC3" s="35">
        <v>4114</v>
      </c>
      <c r="AD3" s="35">
        <v>5011</v>
      </c>
      <c r="AE3" s="35" t="s">
        <v>129</v>
      </c>
      <c r="AF3" s="35" t="s">
        <v>275</v>
      </c>
    </row>
    <row r="4" spans="1:32" ht="99.75" customHeight="1">
      <c r="A4" s="17"/>
      <c r="B4" s="23" t="s">
        <v>777</v>
      </c>
      <c r="C4" s="23" t="s">
        <v>803</v>
      </c>
      <c r="D4" s="142"/>
      <c r="F4" s="36" t="s">
        <v>996</v>
      </c>
      <c r="G4" s="36" t="s">
        <v>1002</v>
      </c>
      <c r="H4" s="36" t="s">
        <v>677</v>
      </c>
      <c r="I4" s="36" t="s">
        <v>1003</v>
      </c>
      <c r="J4" s="36" t="s">
        <v>997</v>
      </c>
      <c r="K4" s="36" t="s">
        <v>1004</v>
      </c>
      <c r="L4" s="36" t="s">
        <v>1005</v>
      </c>
      <c r="M4" s="36" t="s">
        <v>1006</v>
      </c>
      <c r="N4" s="36" t="s">
        <v>998</v>
      </c>
      <c r="O4" s="36" t="s">
        <v>1007</v>
      </c>
      <c r="P4" s="36" t="s">
        <v>677</v>
      </c>
      <c r="Q4" s="36" t="s">
        <v>999</v>
      </c>
      <c r="R4" s="36" t="s">
        <v>1008</v>
      </c>
      <c r="S4" s="36" t="s">
        <v>102</v>
      </c>
      <c r="T4" s="36"/>
      <c r="U4" s="36" t="s">
        <v>1009</v>
      </c>
      <c r="V4" s="36" t="s">
        <v>1010</v>
      </c>
      <c r="W4" s="36" t="s">
        <v>1000</v>
      </c>
      <c r="X4" s="36" t="s">
        <v>1011</v>
      </c>
      <c r="Y4" s="36" t="s">
        <v>1012</v>
      </c>
      <c r="Z4" s="36" t="s">
        <v>1001</v>
      </c>
      <c r="AA4" s="36" t="s">
        <v>1013</v>
      </c>
      <c r="AB4" s="36" t="s">
        <v>1014</v>
      </c>
      <c r="AC4" s="36" t="s">
        <v>1015</v>
      </c>
      <c r="AD4" s="36" t="s">
        <v>1016</v>
      </c>
      <c r="AE4" s="36" t="s">
        <v>1017</v>
      </c>
      <c r="AF4" s="36" t="s">
        <v>1018</v>
      </c>
    </row>
    <row r="5" spans="1:32" ht="24.75" customHeight="1" thickBot="1">
      <c r="A5" s="17"/>
      <c r="B5" s="23" t="s">
        <v>778</v>
      </c>
      <c r="C5" s="23" t="s">
        <v>804</v>
      </c>
      <c r="D5" s="143"/>
      <c r="F5" s="37">
        <v>43080</v>
      </c>
      <c r="G5" s="37">
        <v>43081</v>
      </c>
      <c r="H5" s="37">
        <v>43081</v>
      </c>
      <c r="I5" s="37">
        <v>43082</v>
      </c>
      <c r="J5" s="37">
        <v>43082</v>
      </c>
      <c r="K5" s="37">
        <v>43084</v>
      </c>
      <c r="L5" s="37">
        <v>43085</v>
      </c>
      <c r="M5" s="37">
        <v>43085</v>
      </c>
      <c r="N5" s="37">
        <v>43085</v>
      </c>
      <c r="O5" s="37">
        <v>43085</v>
      </c>
      <c r="P5" s="37">
        <v>43085</v>
      </c>
      <c r="Q5" s="37">
        <v>43085</v>
      </c>
      <c r="R5" s="37">
        <v>43085</v>
      </c>
      <c r="S5" s="37">
        <v>43085</v>
      </c>
      <c r="T5" s="37"/>
      <c r="U5" s="37">
        <v>43085</v>
      </c>
      <c r="V5" s="37">
        <v>43085</v>
      </c>
      <c r="W5" s="37">
        <v>43086</v>
      </c>
      <c r="X5" s="37">
        <v>43086</v>
      </c>
      <c r="Y5" s="37">
        <v>43086</v>
      </c>
      <c r="Z5" s="37">
        <v>43086</v>
      </c>
      <c r="AA5" s="37">
        <v>43086</v>
      </c>
      <c r="AB5" s="37">
        <v>43086</v>
      </c>
      <c r="AC5" s="37">
        <v>43086</v>
      </c>
      <c r="AD5" s="37">
        <v>43086</v>
      </c>
      <c r="AE5" s="37">
        <v>43086</v>
      </c>
      <c r="AF5" s="37">
        <v>43086</v>
      </c>
    </row>
    <row r="6" spans="1:32" ht="24.75" customHeight="1" thickBot="1">
      <c r="A6" s="17"/>
      <c r="B6" s="41" t="s">
        <v>805</v>
      </c>
      <c r="C6" s="24" t="s">
        <v>806</v>
      </c>
      <c r="D6" s="25">
        <f>SUM(F6:AF6)</f>
        <v>23882</v>
      </c>
      <c r="F6" s="50">
        <v>168</v>
      </c>
      <c r="G6" s="38">
        <v>146</v>
      </c>
      <c r="H6" s="38">
        <v>10</v>
      </c>
      <c r="I6" s="38">
        <v>241</v>
      </c>
      <c r="J6" s="38">
        <v>488</v>
      </c>
      <c r="K6" s="38"/>
      <c r="L6" s="38">
        <v>2423</v>
      </c>
      <c r="M6" s="38">
        <v>514</v>
      </c>
      <c r="N6" s="38">
        <v>1880</v>
      </c>
      <c r="O6" s="38">
        <v>1204</v>
      </c>
      <c r="P6" s="38">
        <v>45</v>
      </c>
      <c r="Q6" s="38">
        <v>1531</v>
      </c>
      <c r="R6" s="38">
        <v>756</v>
      </c>
      <c r="S6" s="38">
        <v>1346</v>
      </c>
      <c r="T6" s="38"/>
      <c r="U6" s="38">
        <v>403</v>
      </c>
      <c r="V6" s="38"/>
      <c r="W6" s="38">
        <v>1473</v>
      </c>
      <c r="X6" s="38">
        <v>1403</v>
      </c>
      <c r="Y6" s="38">
        <v>1246</v>
      </c>
      <c r="Z6" s="38">
        <v>691</v>
      </c>
      <c r="AA6" s="38">
        <v>1697</v>
      </c>
      <c r="AB6" s="38">
        <v>1805</v>
      </c>
      <c r="AC6" s="38">
        <v>1428</v>
      </c>
      <c r="AD6" s="38">
        <v>2308</v>
      </c>
      <c r="AE6" s="38"/>
      <c r="AF6" s="38">
        <v>676</v>
      </c>
    </row>
    <row r="7" ht="15.75" thickBot="1"/>
    <row r="8" spans="2:6" ht="15.75" thickBot="1">
      <c r="B8" s="6"/>
      <c r="C8" s="7" t="s">
        <v>771</v>
      </c>
      <c r="D8" s="145"/>
      <c r="F8" s="39"/>
    </row>
    <row r="9" spans="2:32" ht="15">
      <c r="B9" s="8"/>
      <c r="C9" s="9" t="s">
        <v>772</v>
      </c>
      <c r="D9" s="136">
        <f>D401</f>
        <v>16514</v>
      </c>
      <c r="F9" s="10">
        <f>F401</f>
        <v>143</v>
      </c>
      <c r="G9" s="10">
        <f aca="true" t="shared" si="1" ref="G9:AF9">G401</f>
        <v>113</v>
      </c>
      <c r="H9" s="10">
        <f t="shared" si="1"/>
        <v>8</v>
      </c>
      <c r="I9" s="10">
        <f t="shared" si="1"/>
        <v>174</v>
      </c>
      <c r="J9" s="10">
        <f t="shared" si="1"/>
        <v>437</v>
      </c>
      <c r="K9" s="10">
        <f t="shared" si="1"/>
        <v>0</v>
      </c>
      <c r="L9" s="10">
        <f t="shared" si="1"/>
        <v>1517</v>
      </c>
      <c r="M9" s="10">
        <f t="shared" si="1"/>
        <v>419</v>
      </c>
      <c r="N9" s="10">
        <f t="shared" si="1"/>
        <v>1439</v>
      </c>
      <c r="O9" s="10">
        <f t="shared" si="1"/>
        <v>1046</v>
      </c>
      <c r="P9" s="10">
        <f t="shared" si="1"/>
        <v>12</v>
      </c>
      <c r="Q9" s="10">
        <f t="shared" si="1"/>
        <v>1435</v>
      </c>
      <c r="R9" s="10">
        <f t="shared" si="1"/>
        <v>81</v>
      </c>
      <c r="S9" s="10">
        <f t="shared" si="1"/>
        <v>438</v>
      </c>
      <c r="T9" s="10">
        <f t="shared" si="1"/>
        <v>0</v>
      </c>
      <c r="U9" s="10">
        <f t="shared" si="1"/>
        <v>3</v>
      </c>
      <c r="V9" s="10">
        <f t="shared" si="1"/>
        <v>0</v>
      </c>
      <c r="W9" s="10">
        <f t="shared" si="1"/>
        <v>787</v>
      </c>
      <c r="X9" s="10">
        <f t="shared" si="1"/>
        <v>1095</v>
      </c>
      <c r="Y9" s="10">
        <f t="shared" si="1"/>
        <v>1037</v>
      </c>
      <c r="Z9" s="10">
        <f t="shared" si="1"/>
        <v>476</v>
      </c>
      <c r="AA9" s="10">
        <f t="shared" si="1"/>
        <v>1410</v>
      </c>
      <c r="AB9" s="10">
        <f t="shared" si="1"/>
        <v>1351</v>
      </c>
      <c r="AC9" s="10">
        <f t="shared" si="1"/>
        <v>1037</v>
      </c>
      <c r="AD9" s="10">
        <f t="shared" si="1"/>
        <v>2027</v>
      </c>
      <c r="AE9" s="10">
        <f t="shared" si="1"/>
        <v>0</v>
      </c>
      <c r="AF9" s="10">
        <f t="shared" si="1"/>
        <v>29</v>
      </c>
    </row>
    <row r="10" spans="2:32" ht="15">
      <c r="B10" s="8"/>
      <c r="C10" s="11" t="s">
        <v>0</v>
      </c>
      <c r="D10" s="137">
        <f>D638</f>
        <v>1915</v>
      </c>
      <c r="F10" s="12">
        <f>F638</f>
        <v>20</v>
      </c>
      <c r="G10" s="12">
        <f aca="true" t="shared" si="2" ref="G10:AF10">G638</f>
        <v>0</v>
      </c>
      <c r="H10" s="12">
        <f t="shared" si="2"/>
        <v>2</v>
      </c>
      <c r="I10" s="12">
        <f t="shared" si="2"/>
        <v>16</v>
      </c>
      <c r="J10" s="12">
        <f t="shared" si="2"/>
        <v>12</v>
      </c>
      <c r="K10" s="12">
        <f t="shared" si="2"/>
        <v>0</v>
      </c>
      <c r="L10" s="12">
        <f t="shared" si="2"/>
        <v>123</v>
      </c>
      <c r="M10" s="12">
        <f t="shared" si="2"/>
        <v>6</v>
      </c>
      <c r="N10" s="12">
        <f t="shared" si="2"/>
        <v>115</v>
      </c>
      <c r="O10" s="12">
        <f t="shared" si="2"/>
        <v>21</v>
      </c>
      <c r="P10" s="12">
        <f t="shared" si="2"/>
        <v>22</v>
      </c>
      <c r="Q10" s="12">
        <f t="shared" si="2"/>
        <v>6</v>
      </c>
      <c r="R10" s="12">
        <f t="shared" si="2"/>
        <v>107</v>
      </c>
      <c r="S10" s="12">
        <f t="shared" si="2"/>
        <v>324</v>
      </c>
      <c r="T10" s="12">
        <f t="shared" si="2"/>
        <v>0</v>
      </c>
      <c r="U10" s="12">
        <f t="shared" si="2"/>
        <v>351</v>
      </c>
      <c r="V10" s="12">
        <f t="shared" si="2"/>
        <v>0</v>
      </c>
      <c r="W10" s="12">
        <f t="shared" si="2"/>
        <v>0</v>
      </c>
      <c r="X10" s="12">
        <f t="shared" si="2"/>
        <v>155</v>
      </c>
      <c r="Y10" s="12">
        <f t="shared" si="2"/>
        <v>0</v>
      </c>
      <c r="Z10" s="12">
        <f t="shared" si="2"/>
        <v>0</v>
      </c>
      <c r="AA10" s="12">
        <f t="shared" si="2"/>
        <v>10</v>
      </c>
      <c r="AB10" s="12">
        <f t="shared" si="2"/>
        <v>19</v>
      </c>
      <c r="AC10" s="12">
        <f t="shared" si="2"/>
        <v>22</v>
      </c>
      <c r="AD10" s="12">
        <f t="shared" si="2"/>
        <v>47</v>
      </c>
      <c r="AE10" s="12">
        <f t="shared" si="2"/>
        <v>0</v>
      </c>
      <c r="AF10" s="12">
        <f t="shared" si="2"/>
        <v>537</v>
      </c>
    </row>
    <row r="11" spans="2:32" ht="15">
      <c r="B11" s="8"/>
      <c r="C11" s="11" t="s">
        <v>317</v>
      </c>
      <c r="D11" s="137">
        <f>D656</f>
        <v>2</v>
      </c>
      <c r="F11" s="12">
        <f>F656</f>
        <v>0</v>
      </c>
      <c r="G11" s="12">
        <f aca="true" t="shared" si="3" ref="G11:AF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1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1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</row>
    <row r="12" spans="2:32" ht="15">
      <c r="B12" s="8"/>
      <c r="C12" s="11" t="s">
        <v>344</v>
      </c>
      <c r="D12" s="137">
        <f>D733</f>
        <v>0</v>
      </c>
      <c r="F12" s="12">
        <f>F733</f>
        <v>0</v>
      </c>
      <c r="G12" s="12">
        <f aca="true" t="shared" si="4" ref="G12:AF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</row>
    <row r="13" spans="2:32" ht="15">
      <c r="B13" s="8"/>
      <c r="C13" s="11" t="s">
        <v>802</v>
      </c>
      <c r="D13" s="137">
        <f>D786</f>
        <v>149</v>
      </c>
      <c r="F13" s="12">
        <f>F786</f>
        <v>1</v>
      </c>
      <c r="G13" s="12">
        <f aca="true" t="shared" si="5" ref="G13:AF13">G786</f>
        <v>6</v>
      </c>
      <c r="H13" s="12">
        <f t="shared" si="5"/>
        <v>0</v>
      </c>
      <c r="I13" s="12">
        <f t="shared" si="5"/>
        <v>21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43</v>
      </c>
      <c r="N13" s="12">
        <f t="shared" si="5"/>
        <v>0</v>
      </c>
      <c r="O13" s="12">
        <f t="shared" si="5"/>
        <v>8</v>
      </c>
      <c r="P13" s="12">
        <f t="shared" si="5"/>
        <v>7</v>
      </c>
      <c r="Q13" s="12">
        <f t="shared" si="5"/>
        <v>0</v>
      </c>
      <c r="R13" s="12">
        <f t="shared" si="5"/>
        <v>0</v>
      </c>
      <c r="S13" s="12">
        <f t="shared" si="5"/>
        <v>1</v>
      </c>
      <c r="T13" s="12">
        <f t="shared" si="5"/>
        <v>0</v>
      </c>
      <c r="U13" s="12">
        <f t="shared" si="5"/>
        <v>2</v>
      </c>
      <c r="V13" s="12">
        <f t="shared" si="5"/>
        <v>0</v>
      </c>
      <c r="W13" s="12">
        <f t="shared" si="5"/>
        <v>42</v>
      </c>
      <c r="X13" s="12">
        <f t="shared" si="5"/>
        <v>3</v>
      </c>
      <c r="Y13" s="12">
        <f t="shared" si="5"/>
        <v>13</v>
      </c>
      <c r="Z13" s="12">
        <f t="shared" si="5"/>
        <v>0</v>
      </c>
      <c r="AA13" s="12">
        <f t="shared" si="5"/>
        <v>2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</row>
    <row r="14" spans="2:32" ht="15">
      <c r="B14" s="8"/>
      <c r="C14" s="11" t="s">
        <v>800</v>
      </c>
      <c r="D14" s="137">
        <f>D896</f>
        <v>683</v>
      </c>
      <c r="F14" s="12">
        <f>F896</f>
        <v>0</v>
      </c>
      <c r="G14" s="12">
        <f aca="true" t="shared" si="6" ref="G14:AF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486</v>
      </c>
      <c r="S14" s="12">
        <f t="shared" si="6"/>
        <v>196</v>
      </c>
      <c r="T14" s="12">
        <f t="shared" si="6"/>
        <v>0</v>
      </c>
      <c r="U14" s="12">
        <f t="shared" si="6"/>
        <v>1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</row>
    <row r="15" spans="2:32" ht="15">
      <c r="B15" s="8"/>
      <c r="C15" s="11" t="s">
        <v>818</v>
      </c>
      <c r="D15" s="137">
        <f>D845</f>
        <v>4</v>
      </c>
      <c r="F15" s="12">
        <f>F845</f>
        <v>0</v>
      </c>
      <c r="G15" s="12">
        <f aca="true" t="shared" si="7" ref="G15:AF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4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</row>
    <row r="16" spans="2:32" ht="15">
      <c r="B16" s="8"/>
      <c r="C16" s="11" t="s">
        <v>810</v>
      </c>
      <c r="D16" s="137">
        <f>D660</f>
        <v>4581</v>
      </c>
      <c r="F16" s="12">
        <f>F660</f>
        <v>4</v>
      </c>
      <c r="G16" s="12">
        <f aca="true" t="shared" si="8" ref="G16:AF16">G660</f>
        <v>27</v>
      </c>
      <c r="H16" s="12">
        <f t="shared" si="8"/>
        <v>0</v>
      </c>
      <c r="I16" s="12">
        <f t="shared" si="8"/>
        <v>30</v>
      </c>
      <c r="J16" s="12">
        <f t="shared" si="8"/>
        <v>39</v>
      </c>
      <c r="K16" s="12">
        <f t="shared" si="8"/>
        <v>0</v>
      </c>
      <c r="L16" s="12">
        <f t="shared" si="8"/>
        <v>783</v>
      </c>
      <c r="M16" s="12">
        <f t="shared" si="8"/>
        <v>46</v>
      </c>
      <c r="N16" s="12">
        <f t="shared" si="8"/>
        <v>326</v>
      </c>
      <c r="O16" s="12">
        <f t="shared" si="8"/>
        <v>128</v>
      </c>
      <c r="P16" s="12">
        <f t="shared" si="8"/>
        <v>4</v>
      </c>
      <c r="Q16" s="12">
        <f t="shared" si="8"/>
        <v>90</v>
      </c>
      <c r="R16" s="12">
        <f t="shared" si="8"/>
        <v>73</v>
      </c>
      <c r="S16" s="12">
        <f t="shared" si="8"/>
        <v>387</v>
      </c>
      <c r="T16" s="12">
        <f t="shared" si="8"/>
        <v>0</v>
      </c>
      <c r="U16" s="12">
        <f t="shared" si="8"/>
        <v>16</v>
      </c>
      <c r="V16" s="12">
        <f t="shared" si="8"/>
        <v>0</v>
      </c>
      <c r="W16" s="12">
        <f t="shared" si="8"/>
        <v>644</v>
      </c>
      <c r="X16" s="12">
        <f t="shared" si="8"/>
        <v>150</v>
      </c>
      <c r="Y16" s="12">
        <f t="shared" si="8"/>
        <v>196</v>
      </c>
      <c r="Z16" s="12">
        <f t="shared" si="8"/>
        <v>215</v>
      </c>
      <c r="AA16" s="12">
        <f t="shared" si="8"/>
        <v>275</v>
      </c>
      <c r="AB16" s="12">
        <f t="shared" si="8"/>
        <v>435</v>
      </c>
      <c r="AC16" s="12">
        <f t="shared" si="8"/>
        <v>369</v>
      </c>
      <c r="AD16" s="12">
        <f t="shared" si="8"/>
        <v>234</v>
      </c>
      <c r="AE16" s="12">
        <f t="shared" si="8"/>
        <v>0</v>
      </c>
      <c r="AF16" s="12">
        <f t="shared" si="8"/>
        <v>110</v>
      </c>
    </row>
    <row r="17" spans="2:32" ht="15.75" thickBot="1">
      <c r="B17" s="8"/>
      <c r="C17" s="13" t="s">
        <v>812</v>
      </c>
      <c r="D17" s="138">
        <f>D664</f>
        <v>34</v>
      </c>
      <c r="F17" s="49">
        <f>F664</f>
        <v>0</v>
      </c>
      <c r="G17" s="49">
        <f aca="true" t="shared" si="9" ref="G17:AF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5</v>
      </c>
      <c r="S17" s="49">
        <f t="shared" si="9"/>
        <v>0</v>
      </c>
      <c r="T17" s="49">
        <f t="shared" si="9"/>
        <v>0</v>
      </c>
      <c r="U17" s="49">
        <f t="shared" si="9"/>
        <v>29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</row>
    <row r="18" spans="2:32" ht="15.75" thickBot="1">
      <c r="B18" s="6"/>
      <c r="C18" s="2" t="s">
        <v>779</v>
      </c>
      <c r="D18" s="139">
        <f>SUM(D9:D17)</f>
        <v>23882</v>
      </c>
      <c r="F18" s="14">
        <f>SUM(F9:F17)</f>
        <v>168</v>
      </c>
      <c r="G18" s="14">
        <f aca="true" t="shared" si="10" ref="G18:AF18">SUM(G9:G17)</f>
        <v>146</v>
      </c>
      <c r="H18" s="14">
        <f t="shared" si="10"/>
        <v>10</v>
      </c>
      <c r="I18" s="14">
        <f t="shared" si="10"/>
        <v>241</v>
      </c>
      <c r="J18" s="14">
        <f t="shared" si="10"/>
        <v>488</v>
      </c>
      <c r="K18" s="14">
        <f t="shared" si="10"/>
        <v>0</v>
      </c>
      <c r="L18" s="14">
        <f t="shared" si="10"/>
        <v>2423</v>
      </c>
      <c r="M18" s="14">
        <f t="shared" si="10"/>
        <v>514</v>
      </c>
      <c r="N18" s="14">
        <f t="shared" si="10"/>
        <v>1880</v>
      </c>
      <c r="O18" s="14">
        <f t="shared" si="10"/>
        <v>1204</v>
      </c>
      <c r="P18" s="14">
        <f t="shared" si="10"/>
        <v>45</v>
      </c>
      <c r="Q18" s="14">
        <f t="shared" si="10"/>
        <v>1531</v>
      </c>
      <c r="R18" s="14">
        <f t="shared" si="10"/>
        <v>756</v>
      </c>
      <c r="S18" s="14">
        <f t="shared" si="10"/>
        <v>1346</v>
      </c>
      <c r="T18" s="14">
        <f t="shared" si="10"/>
        <v>0</v>
      </c>
      <c r="U18" s="14">
        <f t="shared" si="10"/>
        <v>403</v>
      </c>
      <c r="V18" s="14">
        <f t="shared" si="10"/>
        <v>0</v>
      </c>
      <c r="W18" s="14">
        <f t="shared" si="10"/>
        <v>1473</v>
      </c>
      <c r="X18" s="14">
        <f t="shared" si="10"/>
        <v>1403</v>
      </c>
      <c r="Y18" s="14">
        <f t="shared" si="10"/>
        <v>1246</v>
      </c>
      <c r="Z18" s="14">
        <f t="shared" si="10"/>
        <v>691</v>
      </c>
      <c r="AA18" s="14">
        <f t="shared" si="10"/>
        <v>1697</v>
      </c>
      <c r="AB18" s="14">
        <f t="shared" si="10"/>
        <v>1805</v>
      </c>
      <c r="AC18" s="14">
        <f t="shared" si="10"/>
        <v>1428</v>
      </c>
      <c r="AD18" s="14">
        <f t="shared" si="10"/>
        <v>2308</v>
      </c>
      <c r="AE18" s="14">
        <f t="shared" si="10"/>
        <v>0</v>
      </c>
      <c r="AF18" s="14">
        <f t="shared" si="10"/>
        <v>676</v>
      </c>
    </row>
    <row r="20" ht="15.75" thickBot="1"/>
    <row r="21" spans="2:32" ht="32.25" thickBot="1">
      <c r="B21" s="100" t="s">
        <v>472</v>
      </c>
      <c r="C21" s="101" t="s">
        <v>769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2:32" ht="15" thickBot="1">
      <c r="B22" s="102" t="s">
        <v>774</v>
      </c>
      <c r="C22" s="103" t="s">
        <v>773</v>
      </c>
      <c r="D22" s="26" t="s">
        <v>807</v>
      </c>
      <c r="E22" s="27" t="s">
        <v>808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2:32" ht="14.25">
      <c r="B23" s="104">
        <v>1001</v>
      </c>
      <c r="C23" s="52" t="s">
        <v>473</v>
      </c>
      <c r="D23" s="42">
        <f aca="true" t="shared" si="11" ref="D23:D54">SUM(F23:AF23)</f>
        <v>76</v>
      </c>
      <c r="E23" s="148">
        <f aca="true" t="shared" si="12" ref="E23:E54">COUNT(F23:AF23)</f>
        <v>8</v>
      </c>
      <c r="F23" s="171"/>
      <c r="G23" s="171">
        <v>29</v>
      </c>
      <c r="H23" s="171"/>
      <c r="I23" s="171">
        <v>1</v>
      </c>
      <c r="J23" s="171"/>
      <c r="K23" s="171"/>
      <c r="L23" s="171"/>
      <c r="M23" s="171">
        <v>2</v>
      </c>
      <c r="N23" s="171"/>
      <c r="O23" s="171">
        <v>8</v>
      </c>
      <c r="P23" s="171"/>
      <c r="Q23" s="171"/>
      <c r="R23" s="179">
        <v>3</v>
      </c>
      <c r="S23" s="171"/>
      <c r="T23" s="171"/>
      <c r="U23" s="171"/>
      <c r="V23" s="171"/>
      <c r="W23" s="171">
        <v>3</v>
      </c>
      <c r="X23" s="171">
        <v>8</v>
      </c>
      <c r="Y23" s="171">
        <v>22</v>
      </c>
      <c r="Z23" s="171"/>
      <c r="AA23" s="171"/>
      <c r="AB23" s="171"/>
      <c r="AC23" s="171"/>
      <c r="AD23" s="171"/>
      <c r="AE23" s="171"/>
      <c r="AF23" s="171"/>
    </row>
    <row r="24" spans="2:32" ht="14.25">
      <c r="B24" s="105">
        <v>1006</v>
      </c>
      <c r="C24" s="53" t="s">
        <v>474</v>
      </c>
      <c r="D24" s="43">
        <f t="shared" si="11"/>
        <v>40</v>
      </c>
      <c r="E24" s="149">
        <f t="shared" si="12"/>
        <v>5</v>
      </c>
      <c r="F24" s="54"/>
      <c r="G24" s="54"/>
      <c r="H24" s="54"/>
      <c r="I24" s="54"/>
      <c r="J24" s="54"/>
      <c r="K24" s="54"/>
      <c r="L24" s="54">
        <v>4</v>
      </c>
      <c r="M24" s="54"/>
      <c r="N24" s="54">
        <v>1</v>
      </c>
      <c r="O24" s="54">
        <v>4</v>
      </c>
      <c r="P24" s="54"/>
      <c r="Q24" s="54"/>
      <c r="R24" s="180"/>
      <c r="S24" s="54"/>
      <c r="T24" s="54"/>
      <c r="U24" s="54"/>
      <c r="V24" s="54"/>
      <c r="W24" s="54">
        <v>29</v>
      </c>
      <c r="X24" s="54"/>
      <c r="Y24" s="54"/>
      <c r="Z24" s="54">
        <v>2</v>
      </c>
      <c r="AA24" s="54"/>
      <c r="AB24" s="54"/>
      <c r="AC24" s="54"/>
      <c r="AD24" s="54"/>
      <c r="AE24" s="54"/>
      <c r="AF24" s="54"/>
    </row>
    <row r="25" spans="2:32" ht="14.25">
      <c r="B25" s="105">
        <v>1007</v>
      </c>
      <c r="C25" s="53" t="s">
        <v>475</v>
      </c>
      <c r="D25" s="43">
        <f t="shared" si="11"/>
        <v>15</v>
      </c>
      <c r="E25" s="149">
        <f t="shared" si="12"/>
        <v>3</v>
      </c>
      <c r="F25" s="54"/>
      <c r="G25" s="54"/>
      <c r="H25" s="54"/>
      <c r="I25" s="54"/>
      <c r="J25" s="54"/>
      <c r="K25" s="54"/>
      <c r="L25" s="54"/>
      <c r="M25" s="54"/>
      <c r="N25" s="54">
        <v>2</v>
      </c>
      <c r="O25" s="54">
        <v>4</v>
      </c>
      <c r="P25" s="54"/>
      <c r="Q25" s="54"/>
      <c r="R25" s="180"/>
      <c r="S25" s="54"/>
      <c r="T25" s="54"/>
      <c r="U25" s="54"/>
      <c r="V25" s="54"/>
      <c r="W25" s="54">
        <v>9</v>
      </c>
      <c r="X25" s="54"/>
      <c r="Y25" s="54"/>
      <c r="Z25" s="54"/>
      <c r="AA25" s="54"/>
      <c r="AB25" s="54"/>
      <c r="AC25" s="54"/>
      <c r="AD25" s="54"/>
      <c r="AE25" s="54"/>
      <c r="AF25" s="54"/>
    </row>
    <row r="26" spans="2:32" ht="14.25">
      <c r="B26" s="105">
        <v>1011</v>
      </c>
      <c r="C26" s="53" t="s">
        <v>476</v>
      </c>
      <c r="D26" s="43">
        <f t="shared" si="11"/>
        <v>29</v>
      </c>
      <c r="E26" s="149">
        <f t="shared" si="12"/>
        <v>4</v>
      </c>
      <c r="F26" s="54"/>
      <c r="G26" s="54">
        <v>3</v>
      </c>
      <c r="H26" s="54"/>
      <c r="I26" s="54"/>
      <c r="J26" s="54"/>
      <c r="K26" s="54"/>
      <c r="L26" s="54">
        <v>4</v>
      </c>
      <c r="M26" s="54"/>
      <c r="N26" s="54"/>
      <c r="O26" s="54">
        <v>2</v>
      </c>
      <c r="P26" s="54"/>
      <c r="Q26" s="54"/>
      <c r="R26" s="180"/>
      <c r="S26" s="54"/>
      <c r="T26" s="54"/>
      <c r="U26" s="54"/>
      <c r="V26" s="54"/>
      <c r="W26" s="54">
        <v>20</v>
      </c>
      <c r="X26" s="54"/>
      <c r="Y26" s="54"/>
      <c r="Z26" s="54"/>
      <c r="AA26" s="54"/>
      <c r="AB26" s="54"/>
      <c r="AC26" s="54"/>
      <c r="AD26" s="54"/>
      <c r="AE26" s="54"/>
      <c r="AF26" s="54"/>
    </row>
    <row r="27" spans="2:32" ht="14.25">
      <c r="B27" s="105">
        <v>1012</v>
      </c>
      <c r="C27" s="53" t="s">
        <v>477</v>
      </c>
      <c r="D27" s="43">
        <f t="shared" si="11"/>
        <v>46</v>
      </c>
      <c r="E27" s="149">
        <f t="shared" si="12"/>
        <v>6</v>
      </c>
      <c r="F27" s="54"/>
      <c r="G27" s="54"/>
      <c r="H27" s="54"/>
      <c r="I27" s="54"/>
      <c r="J27" s="54"/>
      <c r="K27" s="54"/>
      <c r="L27" s="54">
        <v>11</v>
      </c>
      <c r="M27" s="54"/>
      <c r="N27" s="54"/>
      <c r="O27" s="54">
        <v>3</v>
      </c>
      <c r="P27" s="54"/>
      <c r="Q27" s="54"/>
      <c r="R27" s="180"/>
      <c r="S27" s="54"/>
      <c r="T27" s="54"/>
      <c r="U27" s="54"/>
      <c r="V27" s="54"/>
      <c r="W27" s="54">
        <v>14</v>
      </c>
      <c r="X27" s="54"/>
      <c r="Y27" s="54"/>
      <c r="Z27" s="54">
        <v>11</v>
      </c>
      <c r="AA27" s="54">
        <v>6</v>
      </c>
      <c r="AB27" s="54">
        <v>1</v>
      </c>
      <c r="AC27" s="54"/>
      <c r="AD27" s="54"/>
      <c r="AE27" s="54"/>
      <c r="AF27" s="54"/>
    </row>
    <row r="28" spans="2:32" ht="14.25">
      <c r="B28" s="105">
        <v>1013</v>
      </c>
      <c r="C28" s="53" t="s">
        <v>478</v>
      </c>
      <c r="D28" s="43">
        <f t="shared" si="11"/>
        <v>45</v>
      </c>
      <c r="E28" s="149">
        <f t="shared" si="12"/>
        <v>10</v>
      </c>
      <c r="F28" s="54"/>
      <c r="G28" s="54"/>
      <c r="H28" s="54">
        <v>1</v>
      </c>
      <c r="I28" s="54"/>
      <c r="J28" s="54">
        <v>3</v>
      </c>
      <c r="K28" s="54"/>
      <c r="L28" s="54">
        <v>12</v>
      </c>
      <c r="M28" s="54"/>
      <c r="N28" s="54">
        <v>2</v>
      </c>
      <c r="O28" s="54"/>
      <c r="P28" s="54"/>
      <c r="Q28" s="54"/>
      <c r="R28" s="181">
        <v>1</v>
      </c>
      <c r="S28" s="54"/>
      <c r="T28" s="54"/>
      <c r="U28" s="54"/>
      <c r="V28" s="54"/>
      <c r="W28" s="54">
        <v>10</v>
      </c>
      <c r="X28" s="54"/>
      <c r="Y28" s="54"/>
      <c r="Z28" s="54">
        <v>5</v>
      </c>
      <c r="AA28" s="54">
        <v>6</v>
      </c>
      <c r="AB28" s="54"/>
      <c r="AC28" s="54">
        <v>2</v>
      </c>
      <c r="AD28" s="54">
        <v>3</v>
      </c>
      <c r="AE28" s="54"/>
      <c r="AF28" s="54"/>
    </row>
    <row r="29" spans="2:32" ht="14.25">
      <c r="B29" s="105">
        <v>1017</v>
      </c>
      <c r="C29" s="53" t="s">
        <v>479</v>
      </c>
      <c r="D29" s="43">
        <f t="shared" si="11"/>
        <v>123</v>
      </c>
      <c r="E29" s="149">
        <f t="shared" si="12"/>
        <v>8</v>
      </c>
      <c r="F29" s="54"/>
      <c r="G29" s="54"/>
      <c r="H29" s="54"/>
      <c r="I29" s="54"/>
      <c r="J29" s="54"/>
      <c r="K29" s="54"/>
      <c r="L29" s="54">
        <v>13</v>
      </c>
      <c r="M29" s="54">
        <v>2</v>
      </c>
      <c r="N29" s="54">
        <v>7</v>
      </c>
      <c r="O29" s="54">
        <v>6</v>
      </c>
      <c r="P29" s="54"/>
      <c r="Q29" s="54"/>
      <c r="R29" s="180"/>
      <c r="S29" s="54"/>
      <c r="T29" s="54"/>
      <c r="U29" s="54"/>
      <c r="V29" s="54"/>
      <c r="W29" s="54">
        <v>77</v>
      </c>
      <c r="X29" s="54"/>
      <c r="Y29" s="54">
        <v>4</v>
      </c>
      <c r="Z29" s="54"/>
      <c r="AA29" s="54"/>
      <c r="AB29" s="54">
        <v>13</v>
      </c>
      <c r="AC29" s="54"/>
      <c r="AD29" s="54">
        <v>1</v>
      </c>
      <c r="AE29" s="54"/>
      <c r="AF29" s="54"/>
    </row>
    <row r="30" spans="2:32" ht="14.25">
      <c r="B30" s="105">
        <v>1018</v>
      </c>
      <c r="C30" s="55" t="s">
        <v>480</v>
      </c>
      <c r="D30" s="43">
        <f t="shared" si="11"/>
        <v>25</v>
      </c>
      <c r="E30" s="149">
        <f t="shared" si="12"/>
        <v>10</v>
      </c>
      <c r="F30" s="54"/>
      <c r="G30" s="54"/>
      <c r="H30" s="54"/>
      <c r="I30" s="54"/>
      <c r="J30" s="54">
        <v>1</v>
      </c>
      <c r="K30" s="54"/>
      <c r="L30" s="54">
        <v>1</v>
      </c>
      <c r="M30" s="54">
        <v>1</v>
      </c>
      <c r="N30" s="54">
        <v>1</v>
      </c>
      <c r="O30" s="54">
        <v>1</v>
      </c>
      <c r="P30" s="54"/>
      <c r="Q30" s="54">
        <v>2</v>
      </c>
      <c r="R30" s="180"/>
      <c r="S30" s="54"/>
      <c r="T30" s="54"/>
      <c r="U30" s="54"/>
      <c r="V30" s="54"/>
      <c r="W30" s="54">
        <v>3</v>
      </c>
      <c r="X30" s="54"/>
      <c r="Y30" s="54"/>
      <c r="Z30" s="54">
        <v>13</v>
      </c>
      <c r="AA30" s="54">
        <v>1</v>
      </c>
      <c r="AB30" s="54"/>
      <c r="AC30" s="54">
        <v>1</v>
      </c>
      <c r="AD30" s="54"/>
      <c r="AE30" s="54"/>
      <c r="AF30" s="54"/>
    </row>
    <row r="31" spans="2:32" ht="14.25">
      <c r="B31" s="105">
        <v>1019</v>
      </c>
      <c r="C31" s="53" t="s">
        <v>481</v>
      </c>
      <c r="D31" s="43">
        <f t="shared" si="11"/>
        <v>64</v>
      </c>
      <c r="E31" s="149">
        <f t="shared" si="12"/>
        <v>5</v>
      </c>
      <c r="F31" s="54"/>
      <c r="G31" s="54">
        <v>1</v>
      </c>
      <c r="H31" s="54"/>
      <c r="I31" s="54"/>
      <c r="J31" s="54"/>
      <c r="K31" s="54"/>
      <c r="L31" s="54">
        <v>6</v>
      </c>
      <c r="M31" s="54"/>
      <c r="N31" s="54"/>
      <c r="O31" s="54">
        <v>3</v>
      </c>
      <c r="P31" s="54"/>
      <c r="Q31" s="54"/>
      <c r="R31" s="180"/>
      <c r="S31" s="54"/>
      <c r="T31" s="54"/>
      <c r="U31" s="54"/>
      <c r="V31" s="54"/>
      <c r="W31" s="54">
        <v>6</v>
      </c>
      <c r="X31" s="54"/>
      <c r="Y31" s="54"/>
      <c r="Z31" s="54"/>
      <c r="AA31" s="54"/>
      <c r="AB31" s="54"/>
      <c r="AC31" s="54"/>
      <c r="AD31" s="54">
        <v>48</v>
      </c>
      <c r="AE31" s="54"/>
      <c r="AF31" s="54"/>
    </row>
    <row r="32" spans="2:32" ht="14.25">
      <c r="B32" s="105">
        <v>1020</v>
      </c>
      <c r="C32" s="55" t="s">
        <v>482</v>
      </c>
      <c r="D32" s="43">
        <f t="shared" si="11"/>
        <v>28</v>
      </c>
      <c r="E32" s="149">
        <f t="shared" si="12"/>
        <v>5</v>
      </c>
      <c r="F32" s="54"/>
      <c r="G32" s="54"/>
      <c r="H32" s="54"/>
      <c r="I32" s="54"/>
      <c r="J32" s="54"/>
      <c r="K32" s="54"/>
      <c r="L32" s="54">
        <v>4</v>
      </c>
      <c r="M32" s="54"/>
      <c r="N32" s="54"/>
      <c r="O32" s="54">
        <v>3</v>
      </c>
      <c r="P32" s="54"/>
      <c r="Q32" s="54"/>
      <c r="R32" s="180"/>
      <c r="S32" s="54"/>
      <c r="T32" s="54"/>
      <c r="U32" s="54"/>
      <c r="V32" s="54"/>
      <c r="W32" s="54">
        <v>16</v>
      </c>
      <c r="X32" s="54"/>
      <c r="Y32" s="54"/>
      <c r="Z32" s="54">
        <v>2</v>
      </c>
      <c r="AA32" s="54"/>
      <c r="AB32" s="54"/>
      <c r="AC32" s="54"/>
      <c r="AD32" s="54">
        <v>3</v>
      </c>
      <c r="AE32" s="54"/>
      <c r="AF32" s="54"/>
    </row>
    <row r="33" spans="2:32" ht="14.25">
      <c r="B33" s="105">
        <v>1023</v>
      </c>
      <c r="C33" s="53" t="s">
        <v>483</v>
      </c>
      <c r="D33" s="43">
        <f t="shared" si="11"/>
        <v>27</v>
      </c>
      <c r="E33" s="149">
        <f t="shared" si="12"/>
        <v>3</v>
      </c>
      <c r="F33" s="54"/>
      <c r="G33" s="54"/>
      <c r="H33" s="54"/>
      <c r="I33" s="54"/>
      <c r="J33" s="54"/>
      <c r="K33" s="54"/>
      <c r="L33" s="54">
        <v>22</v>
      </c>
      <c r="M33" s="54"/>
      <c r="N33" s="54"/>
      <c r="O33" s="54"/>
      <c r="P33" s="54"/>
      <c r="Q33" s="54"/>
      <c r="R33" s="180"/>
      <c r="S33" s="54"/>
      <c r="T33" s="54"/>
      <c r="U33" s="54"/>
      <c r="V33" s="54"/>
      <c r="W33" s="54">
        <v>2</v>
      </c>
      <c r="X33" s="54"/>
      <c r="Y33" s="54"/>
      <c r="Z33" s="54"/>
      <c r="AA33" s="54">
        <v>3</v>
      </c>
      <c r="AB33" s="54"/>
      <c r="AC33" s="54"/>
      <c r="AD33" s="54"/>
      <c r="AE33" s="54"/>
      <c r="AF33" s="54"/>
    </row>
    <row r="34" spans="2:32" ht="14.25">
      <c r="B34" s="105">
        <v>1026</v>
      </c>
      <c r="C34" s="53" t="s">
        <v>484</v>
      </c>
      <c r="D34" s="43">
        <f t="shared" si="11"/>
        <v>123</v>
      </c>
      <c r="E34" s="149">
        <f t="shared" si="12"/>
        <v>9</v>
      </c>
      <c r="F34" s="54"/>
      <c r="G34" s="54">
        <v>1</v>
      </c>
      <c r="H34" s="54"/>
      <c r="I34" s="54"/>
      <c r="J34" s="54"/>
      <c r="K34" s="54"/>
      <c r="L34" s="54">
        <v>14</v>
      </c>
      <c r="M34" s="54"/>
      <c r="N34" s="54">
        <v>12</v>
      </c>
      <c r="O34" s="54">
        <v>29</v>
      </c>
      <c r="P34" s="54"/>
      <c r="Q34" s="54"/>
      <c r="R34" s="180"/>
      <c r="S34" s="54"/>
      <c r="T34" s="54"/>
      <c r="U34" s="54"/>
      <c r="V34" s="54"/>
      <c r="W34" s="54">
        <v>10</v>
      </c>
      <c r="X34" s="54">
        <v>5</v>
      </c>
      <c r="Y34" s="54">
        <v>4</v>
      </c>
      <c r="Z34" s="54"/>
      <c r="AA34" s="54">
        <v>46</v>
      </c>
      <c r="AB34" s="54">
        <v>2</v>
      </c>
      <c r="AC34" s="54"/>
      <c r="AD34" s="54"/>
      <c r="AE34" s="54"/>
      <c r="AF34" s="54"/>
    </row>
    <row r="35" spans="2:32" ht="14.25">
      <c r="B35" s="105">
        <v>1029</v>
      </c>
      <c r="C35" s="53" t="s">
        <v>485</v>
      </c>
      <c r="D35" s="43">
        <f t="shared" si="11"/>
        <v>13</v>
      </c>
      <c r="E35" s="149">
        <f t="shared" si="12"/>
        <v>6</v>
      </c>
      <c r="F35" s="54"/>
      <c r="G35" s="54">
        <v>1</v>
      </c>
      <c r="H35" s="54"/>
      <c r="I35" s="54"/>
      <c r="J35" s="54"/>
      <c r="K35" s="54"/>
      <c r="L35" s="54"/>
      <c r="M35" s="54">
        <v>2</v>
      </c>
      <c r="N35" s="54">
        <v>1</v>
      </c>
      <c r="O35" s="54">
        <v>2</v>
      </c>
      <c r="P35" s="54"/>
      <c r="Q35" s="54"/>
      <c r="R35" s="180"/>
      <c r="S35" s="54"/>
      <c r="T35" s="54"/>
      <c r="U35" s="54"/>
      <c r="V35" s="54"/>
      <c r="W35" s="54">
        <v>3</v>
      </c>
      <c r="X35" s="54"/>
      <c r="Y35" s="54">
        <v>4</v>
      </c>
      <c r="Z35" s="54"/>
      <c r="AA35" s="54"/>
      <c r="AB35" s="54"/>
      <c r="AC35" s="54"/>
      <c r="AD35" s="54"/>
      <c r="AE35" s="54"/>
      <c r="AF35" s="54"/>
    </row>
    <row r="36" spans="2:32" ht="14.25">
      <c r="B36" s="105">
        <v>1031</v>
      </c>
      <c r="C36" s="53" t="s">
        <v>486</v>
      </c>
      <c r="D36" s="43">
        <f t="shared" si="11"/>
        <v>10</v>
      </c>
      <c r="E36" s="149">
        <f t="shared" si="12"/>
        <v>2</v>
      </c>
      <c r="F36" s="54"/>
      <c r="G36" s="54"/>
      <c r="H36" s="54"/>
      <c r="I36" s="54"/>
      <c r="J36" s="54"/>
      <c r="K36" s="54"/>
      <c r="L36" s="54"/>
      <c r="M36" s="54"/>
      <c r="N36" s="54">
        <v>1</v>
      </c>
      <c r="O36" s="54"/>
      <c r="P36" s="54"/>
      <c r="Q36" s="54"/>
      <c r="R36" s="180"/>
      <c r="S36" s="54"/>
      <c r="T36" s="54"/>
      <c r="U36" s="54"/>
      <c r="V36" s="54"/>
      <c r="W36" s="54">
        <v>9</v>
      </c>
      <c r="X36" s="54"/>
      <c r="Y36" s="54"/>
      <c r="Z36" s="54"/>
      <c r="AA36" s="54"/>
      <c r="AB36" s="54"/>
      <c r="AC36" s="54"/>
      <c r="AD36" s="54"/>
      <c r="AE36" s="54"/>
      <c r="AF36" s="54"/>
    </row>
    <row r="37" spans="2:32" ht="14.25">
      <c r="B37" s="105">
        <v>1033</v>
      </c>
      <c r="C37" s="53" t="s">
        <v>487</v>
      </c>
      <c r="D37" s="43">
        <f t="shared" si="11"/>
        <v>60</v>
      </c>
      <c r="E37" s="149">
        <f t="shared" si="12"/>
        <v>4</v>
      </c>
      <c r="F37" s="54"/>
      <c r="G37" s="54"/>
      <c r="H37" s="54"/>
      <c r="I37" s="54"/>
      <c r="J37" s="54"/>
      <c r="K37" s="54"/>
      <c r="L37" s="54">
        <v>2</v>
      </c>
      <c r="M37" s="54"/>
      <c r="N37" s="54">
        <v>51</v>
      </c>
      <c r="O37" s="54"/>
      <c r="P37" s="54"/>
      <c r="Q37" s="54"/>
      <c r="R37" s="180"/>
      <c r="S37" s="54"/>
      <c r="T37" s="54"/>
      <c r="U37" s="54"/>
      <c r="V37" s="54"/>
      <c r="W37" s="54">
        <v>6</v>
      </c>
      <c r="X37" s="54"/>
      <c r="Y37" s="54"/>
      <c r="Z37" s="54"/>
      <c r="AA37" s="54"/>
      <c r="AB37" s="54">
        <v>1</v>
      </c>
      <c r="AC37" s="54"/>
      <c r="AD37" s="54"/>
      <c r="AE37" s="54"/>
      <c r="AF37" s="54"/>
    </row>
    <row r="38" spans="2:32" ht="14.25">
      <c r="B38" s="105">
        <v>1035</v>
      </c>
      <c r="C38" s="53" t="s">
        <v>488</v>
      </c>
      <c r="D38" s="43">
        <f t="shared" si="11"/>
        <v>34</v>
      </c>
      <c r="E38" s="149">
        <f t="shared" si="12"/>
        <v>2</v>
      </c>
      <c r="F38" s="54"/>
      <c r="G38" s="54"/>
      <c r="H38" s="54"/>
      <c r="I38" s="54"/>
      <c r="J38" s="54"/>
      <c r="K38" s="54"/>
      <c r="L38" s="54">
        <v>2</v>
      </c>
      <c r="M38" s="54"/>
      <c r="N38" s="54"/>
      <c r="O38" s="54"/>
      <c r="P38" s="54"/>
      <c r="Q38" s="54"/>
      <c r="R38" s="180"/>
      <c r="S38" s="54"/>
      <c r="T38" s="54"/>
      <c r="U38" s="54"/>
      <c r="V38" s="54"/>
      <c r="W38" s="54">
        <v>32</v>
      </c>
      <c r="X38" s="54"/>
      <c r="Y38" s="54"/>
      <c r="Z38" s="54"/>
      <c r="AA38" s="54"/>
      <c r="AB38" s="54"/>
      <c r="AC38" s="54"/>
      <c r="AD38" s="54"/>
      <c r="AE38" s="54"/>
      <c r="AF38" s="54"/>
    </row>
    <row r="39" spans="2:32" ht="14.25">
      <c r="B39" s="105">
        <v>1037</v>
      </c>
      <c r="C39" s="53" t="s">
        <v>489</v>
      </c>
      <c r="D39" s="43">
        <f t="shared" si="11"/>
        <v>112</v>
      </c>
      <c r="E39" s="149">
        <f t="shared" si="12"/>
        <v>8</v>
      </c>
      <c r="F39" s="54"/>
      <c r="G39" s="54"/>
      <c r="H39" s="54"/>
      <c r="I39" s="54"/>
      <c r="J39" s="54"/>
      <c r="K39" s="54"/>
      <c r="L39" s="54">
        <v>26</v>
      </c>
      <c r="M39" s="54"/>
      <c r="N39" s="54">
        <v>3</v>
      </c>
      <c r="O39" s="54">
        <v>8</v>
      </c>
      <c r="P39" s="54"/>
      <c r="Q39" s="54"/>
      <c r="R39" s="180"/>
      <c r="S39" s="54"/>
      <c r="T39" s="54"/>
      <c r="U39" s="54"/>
      <c r="V39" s="54"/>
      <c r="W39" s="54">
        <v>17</v>
      </c>
      <c r="X39" s="54"/>
      <c r="Y39" s="54"/>
      <c r="Z39" s="54">
        <v>1</v>
      </c>
      <c r="AA39" s="54">
        <v>1</v>
      </c>
      <c r="AB39" s="54">
        <v>22</v>
      </c>
      <c r="AC39" s="54"/>
      <c r="AD39" s="54">
        <v>34</v>
      </c>
      <c r="AE39" s="54"/>
      <c r="AF39" s="54"/>
    </row>
    <row r="40" spans="2:32" ht="14.25">
      <c r="B40" s="105">
        <v>1038</v>
      </c>
      <c r="C40" s="53" t="s">
        <v>490</v>
      </c>
      <c r="D40" s="43">
        <f t="shared" si="11"/>
        <v>40</v>
      </c>
      <c r="E40" s="149">
        <f t="shared" si="12"/>
        <v>4</v>
      </c>
      <c r="F40" s="54"/>
      <c r="G40" s="54"/>
      <c r="H40" s="54"/>
      <c r="I40" s="54"/>
      <c r="J40" s="54"/>
      <c r="K40" s="54"/>
      <c r="L40" s="54"/>
      <c r="M40" s="54"/>
      <c r="N40" s="54"/>
      <c r="O40" s="54">
        <v>1</v>
      </c>
      <c r="P40" s="54"/>
      <c r="Q40" s="54"/>
      <c r="R40" s="180"/>
      <c r="S40" s="54"/>
      <c r="T40" s="54"/>
      <c r="U40" s="54"/>
      <c r="V40" s="54"/>
      <c r="W40" s="54">
        <v>35</v>
      </c>
      <c r="X40" s="54"/>
      <c r="Y40" s="54"/>
      <c r="Z40" s="54">
        <v>2</v>
      </c>
      <c r="AA40" s="54"/>
      <c r="AB40" s="54"/>
      <c r="AC40" s="54"/>
      <c r="AD40" s="54">
        <v>2</v>
      </c>
      <c r="AE40" s="54"/>
      <c r="AF40" s="54"/>
    </row>
    <row r="41" spans="2:32" ht="14.25">
      <c r="B41" s="105">
        <v>1042</v>
      </c>
      <c r="C41" s="53" t="s">
        <v>491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180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2:32" ht="14.25">
      <c r="B42" s="105">
        <v>1044</v>
      </c>
      <c r="C42" s="53" t="s">
        <v>492</v>
      </c>
      <c r="D42" s="43">
        <f t="shared" si="11"/>
        <v>133</v>
      </c>
      <c r="E42" s="149">
        <f t="shared" si="12"/>
        <v>7</v>
      </c>
      <c r="F42" s="54"/>
      <c r="G42" s="54"/>
      <c r="H42" s="54"/>
      <c r="I42" s="54"/>
      <c r="J42" s="54"/>
      <c r="K42" s="54"/>
      <c r="L42" s="54">
        <v>2</v>
      </c>
      <c r="M42" s="54">
        <v>2</v>
      </c>
      <c r="N42" s="54">
        <v>3</v>
      </c>
      <c r="O42" s="54">
        <v>10</v>
      </c>
      <c r="P42" s="54"/>
      <c r="Q42" s="54"/>
      <c r="R42" s="180"/>
      <c r="S42" s="54"/>
      <c r="T42" s="54"/>
      <c r="U42" s="54"/>
      <c r="V42" s="54"/>
      <c r="W42" s="54">
        <v>14</v>
      </c>
      <c r="X42" s="54"/>
      <c r="Y42" s="54"/>
      <c r="Z42" s="54"/>
      <c r="AA42" s="54"/>
      <c r="AB42" s="54">
        <v>2</v>
      </c>
      <c r="AC42" s="54"/>
      <c r="AD42" s="54">
        <v>100</v>
      </c>
      <c r="AE42" s="54"/>
      <c r="AF42" s="54"/>
    </row>
    <row r="43" spans="2:32" ht="14.25">
      <c r="B43" s="105">
        <v>1045</v>
      </c>
      <c r="C43" s="53" t="s">
        <v>493</v>
      </c>
      <c r="D43" s="43">
        <f t="shared" si="11"/>
        <v>56</v>
      </c>
      <c r="E43" s="149">
        <f t="shared" si="12"/>
        <v>6</v>
      </c>
      <c r="F43" s="54"/>
      <c r="G43" s="54"/>
      <c r="H43" s="54"/>
      <c r="I43" s="54"/>
      <c r="J43" s="54"/>
      <c r="K43" s="54"/>
      <c r="L43" s="54">
        <v>6</v>
      </c>
      <c r="M43" s="54"/>
      <c r="N43" s="54">
        <v>3</v>
      </c>
      <c r="O43" s="54">
        <v>9</v>
      </c>
      <c r="P43" s="54"/>
      <c r="Q43" s="54"/>
      <c r="R43" s="180"/>
      <c r="S43" s="54"/>
      <c r="T43" s="54"/>
      <c r="U43" s="54"/>
      <c r="V43" s="54"/>
      <c r="W43" s="54">
        <v>13</v>
      </c>
      <c r="X43" s="54">
        <v>2</v>
      </c>
      <c r="Y43" s="54"/>
      <c r="Z43" s="54"/>
      <c r="AA43" s="54"/>
      <c r="AB43" s="54">
        <v>23</v>
      </c>
      <c r="AC43" s="54"/>
      <c r="AD43" s="54"/>
      <c r="AE43" s="54"/>
      <c r="AF43" s="54"/>
    </row>
    <row r="44" spans="2:32" ht="14.25">
      <c r="B44" s="105">
        <v>1046</v>
      </c>
      <c r="C44" s="53" t="s">
        <v>494</v>
      </c>
      <c r="D44" s="43">
        <f t="shared" si="11"/>
        <v>94</v>
      </c>
      <c r="E44" s="149">
        <f t="shared" si="12"/>
        <v>9</v>
      </c>
      <c r="F44" s="54"/>
      <c r="G44" s="54">
        <v>6</v>
      </c>
      <c r="H44" s="54"/>
      <c r="I44" s="54">
        <v>3</v>
      </c>
      <c r="J44" s="54"/>
      <c r="K44" s="54"/>
      <c r="L44" s="54">
        <v>1</v>
      </c>
      <c r="M44" s="54"/>
      <c r="N44" s="54">
        <v>1</v>
      </c>
      <c r="O44" s="54">
        <v>14</v>
      </c>
      <c r="P44" s="54"/>
      <c r="Q44" s="54"/>
      <c r="R44" s="180"/>
      <c r="S44" s="54"/>
      <c r="T44" s="54"/>
      <c r="U44" s="54"/>
      <c r="V44" s="54"/>
      <c r="W44" s="54">
        <v>4</v>
      </c>
      <c r="X44" s="54">
        <v>5</v>
      </c>
      <c r="Y44" s="54">
        <v>51</v>
      </c>
      <c r="Z44" s="54"/>
      <c r="AA44" s="54"/>
      <c r="AB44" s="54">
        <v>9</v>
      </c>
      <c r="AC44" s="54"/>
      <c r="AD44" s="54"/>
      <c r="AE44" s="54"/>
      <c r="AF44" s="54"/>
    </row>
    <row r="45" spans="2:32" ht="14.25">
      <c r="B45" s="105">
        <v>1047</v>
      </c>
      <c r="C45" s="53" t="s">
        <v>909</v>
      </c>
      <c r="D45" s="43">
        <f t="shared" si="11"/>
        <v>35</v>
      </c>
      <c r="E45" s="149">
        <f t="shared" si="12"/>
        <v>5</v>
      </c>
      <c r="F45" s="54"/>
      <c r="G45" s="54"/>
      <c r="H45" s="54"/>
      <c r="I45" s="54"/>
      <c r="J45" s="54"/>
      <c r="K45" s="54"/>
      <c r="L45" s="54"/>
      <c r="M45" s="54">
        <v>1</v>
      </c>
      <c r="N45" s="54"/>
      <c r="O45" s="54">
        <v>2</v>
      </c>
      <c r="P45" s="54"/>
      <c r="Q45" s="54"/>
      <c r="R45" s="181">
        <v>2</v>
      </c>
      <c r="S45" s="54"/>
      <c r="T45" s="54"/>
      <c r="U45" s="54"/>
      <c r="V45" s="54"/>
      <c r="W45" s="54">
        <v>29</v>
      </c>
      <c r="X45" s="54">
        <v>1</v>
      </c>
      <c r="Y45" s="54"/>
      <c r="Z45" s="54"/>
      <c r="AA45" s="54"/>
      <c r="AB45" s="54"/>
      <c r="AC45" s="54"/>
      <c r="AD45" s="54"/>
      <c r="AE45" s="54"/>
      <c r="AF45" s="54"/>
    </row>
    <row r="46" spans="2:32" ht="14.25">
      <c r="B46" s="105">
        <v>1050</v>
      </c>
      <c r="C46" s="53" t="s">
        <v>495</v>
      </c>
      <c r="D46" s="43">
        <f t="shared" si="11"/>
        <v>78</v>
      </c>
      <c r="E46" s="149">
        <f t="shared" si="12"/>
        <v>8</v>
      </c>
      <c r="F46" s="54"/>
      <c r="G46" s="54">
        <v>6</v>
      </c>
      <c r="H46" s="54">
        <v>1</v>
      </c>
      <c r="I46" s="54"/>
      <c r="J46" s="54"/>
      <c r="K46" s="54"/>
      <c r="L46" s="54">
        <v>11</v>
      </c>
      <c r="M46" s="54"/>
      <c r="N46" s="54">
        <v>2</v>
      </c>
      <c r="O46" s="54">
        <v>21</v>
      </c>
      <c r="P46" s="54"/>
      <c r="Q46" s="54"/>
      <c r="R46" s="180"/>
      <c r="S46" s="54"/>
      <c r="T46" s="54"/>
      <c r="U46" s="54"/>
      <c r="V46" s="54"/>
      <c r="W46" s="54">
        <v>20</v>
      </c>
      <c r="X46" s="54"/>
      <c r="Y46" s="54">
        <v>15</v>
      </c>
      <c r="Z46" s="54"/>
      <c r="AA46" s="54"/>
      <c r="AB46" s="54">
        <v>2</v>
      </c>
      <c r="AC46" s="54"/>
      <c r="AD46" s="54"/>
      <c r="AE46" s="54"/>
      <c r="AF46" s="54"/>
    </row>
    <row r="47" spans="2:32" ht="14.25">
      <c r="B47" s="105">
        <v>1053</v>
      </c>
      <c r="C47" s="53" t="s">
        <v>496</v>
      </c>
      <c r="D47" s="43">
        <f t="shared" si="11"/>
        <v>3</v>
      </c>
      <c r="E47" s="149">
        <f t="shared" si="12"/>
        <v>2</v>
      </c>
      <c r="F47" s="54"/>
      <c r="G47" s="54"/>
      <c r="H47" s="54"/>
      <c r="I47" s="54"/>
      <c r="J47" s="54"/>
      <c r="K47" s="54"/>
      <c r="L47" s="54">
        <v>2</v>
      </c>
      <c r="M47" s="54"/>
      <c r="N47" s="54"/>
      <c r="O47" s="54">
        <v>1</v>
      </c>
      <c r="P47" s="54"/>
      <c r="Q47" s="54"/>
      <c r="R47" s="180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</row>
    <row r="48" spans="2:32" ht="14.25">
      <c r="B48" s="105">
        <v>1054</v>
      </c>
      <c r="C48" s="53" t="s">
        <v>497</v>
      </c>
      <c r="D48" s="43">
        <f t="shared" si="11"/>
        <v>7</v>
      </c>
      <c r="E48" s="149">
        <f t="shared" si="12"/>
        <v>3</v>
      </c>
      <c r="F48" s="54"/>
      <c r="G48" s="54"/>
      <c r="H48" s="54"/>
      <c r="I48" s="54"/>
      <c r="J48" s="54"/>
      <c r="K48" s="54"/>
      <c r="L48" s="54">
        <v>3</v>
      </c>
      <c r="M48" s="54"/>
      <c r="N48" s="54"/>
      <c r="O48" s="54"/>
      <c r="P48" s="54"/>
      <c r="Q48" s="54"/>
      <c r="R48" s="180"/>
      <c r="S48" s="54"/>
      <c r="T48" s="54"/>
      <c r="U48" s="54"/>
      <c r="V48" s="54"/>
      <c r="W48" s="54">
        <v>3</v>
      </c>
      <c r="X48" s="54"/>
      <c r="Y48" s="54"/>
      <c r="Z48" s="54"/>
      <c r="AA48" s="54"/>
      <c r="AB48" s="54"/>
      <c r="AC48" s="54"/>
      <c r="AD48" s="54">
        <v>1</v>
      </c>
      <c r="AE48" s="54"/>
      <c r="AF48" s="54"/>
    </row>
    <row r="49" spans="2:32" ht="14.25">
      <c r="B49" s="105">
        <v>1055</v>
      </c>
      <c r="C49" s="53" t="s">
        <v>498</v>
      </c>
      <c r="D49" s="43">
        <f t="shared" si="11"/>
        <v>20</v>
      </c>
      <c r="E49" s="149">
        <f t="shared" si="12"/>
        <v>5</v>
      </c>
      <c r="F49" s="54"/>
      <c r="G49" s="54">
        <v>1</v>
      </c>
      <c r="H49" s="54"/>
      <c r="I49" s="54"/>
      <c r="J49" s="54"/>
      <c r="K49" s="54"/>
      <c r="L49" s="54"/>
      <c r="M49" s="54"/>
      <c r="N49" s="54"/>
      <c r="O49" s="54">
        <v>2</v>
      </c>
      <c r="P49" s="54"/>
      <c r="Q49" s="54"/>
      <c r="R49" s="180"/>
      <c r="S49" s="54"/>
      <c r="T49" s="54"/>
      <c r="U49" s="54"/>
      <c r="V49" s="54"/>
      <c r="W49" s="54">
        <v>11</v>
      </c>
      <c r="X49" s="54"/>
      <c r="Y49" s="54">
        <v>3</v>
      </c>
      <c r="Z49" s="54"/>
      <c r="AA49" s="54"/>
      <c r="AB49" s="54">
        <v>3</v>
      </c>
      <c r="AC49" s="54"/>
      <c r="AD49" s="54"/>
      <c r="AE49" s="54"/>
      <c r="AF49" s="54"/>
    </row>
    <row r="50" spans="2:32" ht="14.25">
      <c r="B50" s="105">
        <v>1056</v>
      </c>
      <c r="C50" s="55" t="s">
        <v>499</v>
      </c>
      <c r="D50" s="43">
        <f t="shared" si="11"/>
        <v>111</v>
      </c>
      <c r="E50" s="149">
        <f t="shared" si="12"/>
        <v>14</v>
      </c>
      <c r="F50" s="54"/>
      <c r="G50" s="54">
        <v>1</v>
      </c>
      <c r="H50" s="54"/>
      <c r="I50" s="54">
        <v>2</v>
      </c>
      <c r="J50" s="54"/>
      <c r="K50" s="54"/>
      <c r="L50" s="54">
        <v>14</v>
      </c>
      <c r="M50" s="54"/>
      <c r="N50" s="54">
        <v>1</v>
      </c>
      <c r="O50" s="54">
        <v>12</v>
      </c>
      <c r="P50" s="54"/>
      <c r="Q50" s="54"/>
      <c r="R50" s="181">
        <v>2</v>
      </c>
      <c r="S50" s="54"/>
      <c r="T50" s="54"/>
      <c r="U50" s="54"/>
      <c r="V50" s="54"/>
      <c r="W50" s="54">
        <v>63</v>
      </c>
      <c r="X50" s="54">
        <v>4</v>
      </c>
      <c r="Y50" s="54"/>
      <c r="Z50" s="54">
        <v>2</v>
      </c>
      <c r="AA50" s="54">
        <v>2</v>
      </c>
      <c r="AB50" s="54">
        <v>1</v>
      </c>
      <c r="AC50" s="54">
        <v>3</v>
      </c>
      <c r="AD50" s="54">
        <v>2</v>
      </c>
      <c r="AE50" s="54"/>
      <c r="AF50" s="54">
        <v>2</v>
      </c>
    </row>
    <row r="51" spans="2:32" ht="14.25">
      <c r="B51" s="105">
        <v>1057</v>
      </c>
      <c r="C51" s="53" t="s">
        <v>500</v>
      </c>
      <c r="D51" s="43">
        <f t="shared" si="11"/>
        <v>9</v>
      </c>
      <c r="E51" s="149">
        <f t="shared" si="12"/>
        <v>2</v>
      </c>
      <c r="F51" s="54"/>
      <c r="G51" s="54"/>
      <c r="H51" s="54"/>
      <c r="I51" s="54"/>
      <c r="J51" s="54"/>
      <c r="K51" s="54"/>
      <c r="L51" s="54">
        <v>4</v>
      </c>
      <c r="M51" s="54"/>
      <c r="N51" s="54"/>
      <c r="O51" s="54"/>
      <c r="P51" s="54"/>
      <c r="Q51" s="54"/>
      <c r="R51" s="180"/>
      <c r="S51" s="54"/>
      <c r="T51" s="54"/>
      <c r="U51" s="54"/>
      <c r="V51" s="54"/>
      <c r="W51" s="54">
        <v>5</v>
      </c>
      <c r="X51" s="54"/>
      <c r="Y51" s="54"/>
      <c r="Z51" s="54"/>
      <c r="AA51" s="54"/>
      <c r="AB51" s="54"/>
      <c r="AC51" s="54"/>
      <c r="AD51" s="54"/>
      <c r="AE51" s="54"/>
      <c r="AF51" s="54"/>
    </row>
    <row r="52" spans="2:32" ht="14.25">
      <c r="B52" s="105">
        <v>1058</v>
      </c>
      <c r="C52" s="53" t="s">
        <v>501</v>
      </c>
      <c r="D52" s="43">
        <f t="shared" si="11"/>
        <v>2</v>
      </c>
      <c r="E52" s="149">
        <f t="shared" si="12"/>
        <v>1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180"/>
      <c r="S52" s="54"/>
      <c r="T52" s="54"/>
      <c r="U52" s="54"/>
      <c r="V52" s="54"/>
      <c r="W52" s="54"/>
      <c r="X52" s="54"/>
      <c r="Y52" s="54"/>
      <c r="Z52" s="54"/>
      <c r="AA52" s="54"/>
      <c r="AB52" s="54">
        <v>2</v>
      </c>
      <c r="AC52" s="54"/>
      <c r="AD52" s="54"/>
      <c r="AE52" s="54"/>
      <c r="AF52" s="54"/>
    </row>
    <row r="53" spans="2:32" ht="14.25">
      <c r="B53" s="105">
        <v>1059</v>
      </c>
      <c r="C53" s="55" t="s">
        <v>502</v>
      </c>
      <c r="D53" s="43">
        <f t="shared" si="11"/>
        <v>91</v>
      </c>
      <c r="E53" s="149">
        <f t="shared" si="12"/>
        <v>9</v>
      </c>
      <c r="F53" s="54"/>
      <c r="G53" s="54">
        <v>1</v>
      </c>
      <c r="H53" s="54"/>
      <c r="I53" s="54"/>
      <c r="J53" s="54"/>
      <c r="K53" s="54"/>
      <c r="L53" s="54">
        <v>7</v>
      </c>
      <c r="M53" s="54"/>
      <c r="N53" s="54">
        <v>11</v>
      </c>
      <c r="O53" s="54">
        <v>17</v>
      </c>
      <c r="P53" s="54"/>
      <c r="Q53" s="54"/>
      <c r="R53" s="181">
        <v>2</v>
      </c>
      <c r="S53" s="54"/>
      <c r="T53" s="54"/>
      <c r="U53" s="54"/>
      <c r="V53" s="54"/>
      <c r="W53" s="54">
        <v>5</v>
      </c>
      <c r="X53" s="54">
        <v>7</v>
      </c>
      <c r="Y53" s="54"/>
      <c r="Z53" s="54"/>
      <c r="AA53" s="54"/>
      <c r="AB53" s="54">
        <v>39</v>
      </c>
      <c r="AC53" s="54"/>
      <c r="AD53" s="54">
        <v>2</v>
      </c>
      <c r="AE53" s="54"/>
      <c r="AF53" s="54"/>
    </row>
    <row r="54" spans="2:32" ht="14.25">
      <c r="B54" s="105">
        <v>1060</v>
      </c>
      <c r="C54" s="53" t="s">
        <v>503</v>
      </c>
      <c r="D54" s="43">
        <f t="shared" si="11"/>
        <v>10</v>
      </c>
      <c r="E54" s="149">
        <f t="shared" si="12"/>
        <v>4</v>
      </c>
      <c r="F54" s="54"/>
      <c r="G54" s="54"/>
      <c r="H54" s="54"/>
      <c r="I54" s="54"/>
      <c r="J54" s="54"/>
      <c r="K54" s="54"/>
      <c r="L54" s="54">
        <v>2</v>
      </c>
      <c r="M54" s="54"/>
      <c r="N54" s="54"/>
      <c r="O54" s="54">
        <v>3</v>
      </c>
      <c r="P54" s="54"/>
      <c r="Q54" s="54"/>
      <c r="R54" s="180"/>
      <c r="S54" s="54"/>
      <c r="T54" s="54"/>
      <c r="U54" s="54"/>
      <c r="V54" s="54"/>
      <c r="W54" s="54">
        <v>3</v>
      </c>
      <c r="X54" s="54"/>
      <c r="Y54" s="54">
        <v>2</v>
      </c>
      <c r="Z54" s="54"/>
      <c r="AA54" s="54"/>
      <c r="AB54" s="54"/>
      <c r="AC54" s="54"/>
      <c r="AD54" s="54"/>
      <c r="AE54" s="54"/>
      <c r="AF54" s="54"/>
    </row>
    <row r="55" spans="2:32" ht="14.25">
      <c r="B55" s="105">
        <v>1061</v>
      </c>
      <c r="C55" s="53" t="s">
        <v>504</v>
      </c>
      <c r="D55" s="43">
        <f aca="true" t="shared" si="13" ref="D55:D86">SUM(F55:AF55)</f>
        <v>1</v>
      </c>
      <c r="E55" s="149">
        <f aca="true" t="shared" si="14" ref="E55:E86">COUNT(F55:AF55)</f>
        <v>1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180"/>
      <c r="S55" s="54"/>
      <c r="T55" s="54"/>
      <c r="U55" s="54"/>
      <c r="V55" s="54"/>
      <c r="W55" s="54"/>
      <c r="X55" s="54"/>
      <c r="Y55" s="54"/>
      <c r="Z55" s="54"/>
      <c r="AA55" s="54"/>
      <c r="AB55" s="54">
        <v>1</v>
      </c>
      <c r="AC55" s="54"/>
      <c r="AD55" s="54"/>
      <c r="AE55" s="54"/>
      <c r="AF55" s="54"/>
    </row>
    <row r="56" spans="2:32" ht="14.25">
      <c r="B56" s="105">
        <v>1062</v>
      </c>
      <c r="C56" s="53" t="s">
        <v>505</v>
      </c>
      <c r="D56" s="43">
        <f t="shared" si="13"/>
        <v>25</v>
      </c>
      <c r="E56" s="149">
        <f t="shared" si="14"/>
        <v>5</v>
      </c>
      <c r="F56" s="54"/>
      <c r="G56" s="54">
        <v>1</v>
      </c>
      <c r="H56" s="54"/>
      <c r="I56" s="54"/>
      <c r="J56" s="54"/>
      <c r="K56" s="54"/>
      <c r="L56" s="54">
        <v>2</v>
      </c>
      <c r="M56" s="54"/>
      <c r="N56" s="54"/>
      <c r="O56" s="54">
        <v>9</v>
      </c>
      <c r="P56" s="54"/>
      <c r="Q56" s="54"/>
      <c r="R56" s="180"/>
      <c r="S56" s="54"/>
      <c r="T56" s="54"/>
      <c r="U56" s="54"/>
      <c r="V56" s="54"/>
      <c r="W56" s="54"/>
      <c r="X56" s="54">
        <v>5</v>
      </c>
      <c r="Y56" s="54"/>
      <c r="Z56" s="54"/>
      <c r="AA56" s="54"/>
      <c r="AB56" s="54">
        <v>8</v>
      </c>
      <c r="AC56" s="54"/>
      <c r="AD56" s="54"/>
      <c r="AE56" s="54"/>
      <c r="AF56" s="54"/>
    </row>
    <row r="57" spans="2:32" ht="14.25">
      <c r="B57" s="105">
        <v>1063</v>
      </c>
      <c r="C57" s="53" t="s">
        <v>506</v>
      </c>
      <c r="D57" s="43">
        <f t="shared" si="13"/>
        <v>69</v>
      </c>
      <c r="E57" s="149">
        <f t="shared" si="14"/>
        <v>6</v>
      </c>
      <c r="F57" s="54">
        <v>1</v>
      </c>
      <c r="G57" s="54"/>
      <c r="H57" s="54"/>
      <c r="I57" s="54"/>
      <c r="J57" s="54"/>
      <c r="K57" s="54"/>
      <c r="L57" s="54">
        <v>33</v>
      </c>
      <c r="M57" s="54"/>
      <c r="N57" s="54">
        <v>1</v>
      </c>
      <c r="O57" s="54">
        <v>3</v>
      </c>
      <c r="P57" s="54"/>
      <c r="Q57" s="54"/>
      <c r="R57" s="180"/>
      <c r="S57" s="54"/>
      <c r="T57" s="54"/>
      <c r="U57" s="54"/>
      <c r="V57" s="54"/>
      <c r="W57" s="54">
        <v>2</v>
      </c>
      <c r="X57" s="54"/>
      <c r="Y57" s="54"/>
      <c r="Z57" s="54"/>
      <c r="AA57" s="54"/>
      <c r="AB57" s="54">
        <v>29</v>
      </c>
      <c r="AC57" s="54"/>
      <c r="AD57" s="54"/>
      <c r="AE57" s="54"/>
      <c r="AF57" s="54"/>
    </row>
    <row r="58" spans="2:32" ht="14.25">
      <c r="B58" s="105">
        <v>1064</v>
      </c>
      <c r="C58" s="53" t="s">
        <v>507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180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</row>
    <row r="59" spans="2:32" ht="14.25">
      <c r="B59" s="105">
        <v>1076</v>
      </c>
      <c r="C59" s="55" t="s">
        <v>508</v>
      </c>
      <c r="D59" s="43">
        <f t="shared" si="13"/>
        <v>79</v>
      </c>
      <c r="E59" s="149">
        <f t="shared" si="14"/>
        <v>9</v>
      </c>
      <c r="F59" s="54"/>
      <c r="G59" s="54"/>
      <c r="H59" s="54"/>
      <c r="I59" s="54"/>
      <c r="J59" s="54">
        <v>1</v>
      </c>
      <c r="K59" s="54"/>
      <c r="L59" s="54">
        <v>4</v>
      </c>
      <c r="M59" s="54"/>
      <c r="N59" s="54">
        <v>53</v>
      </c>
      <c r="O59" s="54">
        <v>4</v>
      </c>
      <c r="P59" s="54"/>
      <c r="Q59" s="54"/>
      <c r="R59" s="180"/>
      <c r="S59" s="54"/>
      <c r="T59" s="54"/>
      <c r="U59" s="54"/>
      <c r="V59" s="54"/>
      <c r="W59" s="54">
        <v>1</v>
      </c>
      <c r="X59" s="54"/>
      <c r="Y59" s="54"/>
      <c r="Z59" s="54">
        <v>3</v>
      </c>
      <c r="AA59" s="54">
        <v>9</v>
      </c>
      <c r="AB59" s="54">
        <v>3</v>
      </c>
      <c r="AC59" s="54"/>
      <c r="AD59" s="54">
        <v>1</v>
      </c>
      <c r="AE59" s="54"/>
      <c r="AF59" s="54"/>
    </row>
    <row r="60" spans="2:32" ht="14.25">
      <c r="B60" s="105">
        <v>1093</v>
      </c>
      <c r="C60" s="55" t="s">
        <v>509</v>
      </c>
      <c r="D60" s="43">
        <f t="shared" si="13"/>
        <v>37</v>
      </c>
      <c r="E60" s="149">
        <f t="shared" si="14"/>
        <v>8</v>
      </c>
      <c r="F60" s="54"/>
      <c r="G60" s="54"/>
      <c r="H60" s="54"/>
      <c r="I60" s="54"/>
      <c r="J60" s="54"/>
      <c r="K60" s="54"/>
      <c r="L60" s="54">
        <v>10</v>
      </c>
      <c r="M60" s="54"/>
      <c r="N60" s="54">
        <v>1</v>
      </c>
      <c r="O60" s="54">
        <v>1</v>
      </c>
      <c r="P60" s="54"/>
      <c r="Q60" s="54"/>
      <c r="R60" s="180"/>
      <c r="S60" s="54"/>
      <c r="T60" s="54"/>
      <c r="U60" s="54"/>
      <c r="V60" s="54"/>
      <c r="W60" s="54">
        <v>8</v>
      </c>
      <c r="X60" s="54"/>
      <c r="Y60" s="54">
        <v>2</v>
      </c>
      <c r="Z60" s="54">
        <v>8</v>
      </c>
      <c r="AA60" s="54">
        <v>3</v>
      </c>
      <c r="AB60" s="54"/>
      <c r="AC60" s="54"/>
      <c r="AD60" s="54">
        <v>4</v>
      </c>
      <c r="AE60" s="54"/>
      <c r="AF60" s="54"/>
    </row>
    <row r="61" spans="2:32" ht="14.25">
      <c r="B61" s="105">
        <v>1101</v>
      </c>
      <c r="C61" s="53" t="s">
        <v>510</v>
      </c>
      <c r="D61" s="43">
        <f t="shared" si="13"/>
        <v>0</v>
      </c>
      <c r="E61" s="149">
        <f t="shared" si="14"/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180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</row>
    <row r="62" spans="2:32" ht="14.25">
      <c r="B62" s="105">
        <v>1103</v>
      </c>
      <c r="C62" s="53" t="s">
        <v>511</v>
      </c>
      <c r="D62" s="43">
        <f t="shared" si="13"/>
        <v>3</v>
      </c>
      <c r="E62" s="149">
        <f t="shared" si="14"/>
        <v>1</v>
      </c>
      <c r="F62" s="54"/>
      <c r="G62" s="54"/>
      <c r="H62" s="54"/>
      <c r="I62" s="54"/>
      <c r="J62" s="54"/>
      <c r="K62" s="54"/>
      <c r="L62" s="54"/>
      <c r="M62" s="54">
        <v>3</v>
      </c>
      <c r="N62" s="54"/>
      <c r="O62" s="54"/>
      <c r="P62" s="54"/>
      <c r="Q62" s="54"/>
      <c r="R62" s="180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</row>
    <row r="63" spans="2:32" ht="14.25">
      <c r="B63" s="105">
        <v>1110</v>
      </c>
      <c r="C63" s="55" t="s">
        <v>512</v>
      </c>
      <c r="D63" s="43">
        <f t="shared" si="13"/>
        <v>120</v>
      </c>
      <c r="E63" s="149">
        <f t="shared" si="14"/>
        <v>9</v>
      </c>
      <c r="F63" s="54"/>
      <c r="G63" s="54"/>
      <c r="H63" s="54"/>
      <c r="I63" s="54"/>
      <c r="J63" s="54"/>
      <c r="K63" s="54"/>
      <c r="L63" s="54">
        <v>39</v>
      </c>
      <c r="M63" s="54"/>
      <c r="N63" s="54">
        <v>7</v>
      </c>
      <c r="O63" s="54"/>
      <c r="P63" s="54"/>
      <c r="Q63" s="54">
        <v>2</v>
      </c>
      <c r="R63" s="180"/>
      <c r="S63" s="54"/>
      <c r="T63" s="54"/>
      <c r="U63" s="54"/>
      <c r="V63" s="54"/>
      <c r="W63" s="54">
        <v>3</v>
      </c>
      <c r="X63" s="54"/>
      <c r="Y63" s="54"/>
      <c r="Z63" s="54">
        <v>2</v>
      </c>
      <c r="AA63" s="54">
        <v>2</v>
      </c>
      <c r="AB63" s="54">
        <v>3</v>
      </c>
      <c r="AC63" s="54">
        <v>5</v>
      </c>
      <c r="AD63" s="54">
        <v>57</v>
      </c>
      <c r="AE63" s="54"/>
      <c r="AF63" s="54"/>
    </row>
    <row r="64" spans="2:32" ht="14.25">
      <c r="B64" s="105">
        <v>1129</v>
      </c>
      <c r="C64" s="55" t="s">
        <v>513</v>
      </c>
      <c r="D64" s="43">
        <f t="shared" si="13"/>
        <v>88</v>
      </c>
      <c r="E64" s="149">
        <f t="shared" si="14"/>
        <v>7</v>
      </c>
      <c r="F64" s="54"/>
      <c r="G64" s="54"/>
      <c r="H64" s="54"/>
      <c r="I64" s="54"/>
      <c r="J64" s="54">
        <v>1</v>
      </c>
      <c r="K64" s="54"/>
      <c r="L64" s="54">
        <v>77</v>
      </c>
      <c r="M64" s="54"/>
      <c r="N64" s="54">
        <v>2</v>
      </c>
      <c r="O64" s="54"/>
      <c r="P64" s="54"/>
      <c r="Q64" s="54"/>
      <c r="R64" s="180"/>
      <c r="S64" s="54"/>
      <c r="T64" s="54"/>
      <c r="U64" s="54"/>
      <c r="V64" s="54"/>
      <c r="W64" s="54">
        <v>2</v>
      </c>
      <c r="X64" s="54">
        <v>2</v>
      </c>
      <c r="Y64" s="54"/>
      <c r="Z64" s="54"/>
      <c r="AA64" s="54"/>
      <c r="AB64" s="54">
        <v>2</v>
      </c>
      <c r="AC64" s="54">
        <v>2</v>
      </c>
      <c r="AD64" s="54"/>
      <c r="AE64" s="54"/>
      <c r="AF64" s="54"/>
    </row>
    <row r="65" spans="2:32" ht="14.25">
      <c r="B65" s="105">
        <v>1151</v>
      </c>
      <c r="C65" s="55" t="s">
        <v>514</v>
      </c>
      <c r="D65" s="43">
        <f t="shared" si="13"/>
        <v>19</v>
      </c>
      <c r="E65" s="149">
        <f t="shared" si="14"/>
        <v>3</v>
      </c>
      <c r="F65" s="54"/>
      <c r="G65" s="54"/>
      <c r="H65" s="54"/>
      <c r="I65" s="54"/>
      <c r="J65" s="54"/>
      <c r="K65" s="54"/>
      <c r="L65" s="54">
        <v>8</v>
      </c>
      <c r="M65" s="54"/>
      <c r="N65" s="54"/>
      <c r="O65" s="54"/>
      <c r="P65" s="54"/>
      <c r="Q65" s="54"/>
      <c r="R65" s="180"/>
      <c r="S65" s="54"/>
      <c r="T65" s="54"/>
      <c r="U65" s="54"/>
      <c r="V65" s="54"/>
      <c r="W65" s="54"/>
      <c r="X65" s="54"/>
      <c r="Y65" s="54"/>
      <c r="Z65" s="54">
        <v>7</v>
      </c>
      <c r="AA65" s="54">
        <v>4</v>
      </c>
      <c r="AB65" s="54"/>
      <c r="AC65" s="54"/>
      <c r="AD65" s="54"/>
      <c r="AE65" s="54"/>
      <c r="AF65" s="54"/>
    </row>
    <row r="66" spans="2:32" ht="14.25">
      <c r="B66" s="105">
        <v>1192</v>
      </c>
      <c r="C66" s="55" t="s">
        <v>515</v>
      </c>
      <c r="D66" s="43">
        <f t="shared" si="13"/>
        <v>2</v>
      </c>
      <c r="E66" s="149">
        <f t="shared" si="14"/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180"/>
      <c r="S66" s="54"/>
      <c r="T66" s="54"/>
      <c r="U66" s="54"/>
      <c r="V66" s="54"/>
      <c r="W66" s="54">
        <v>2</v>
      </c>
      <c r="X66" s="54"/>
      <c r="Y66" s="54"/>
      <c r="Z66" s="54"/>
      <c r="AA66" s="54"/>
      <c r="AB66" s="54"/>
      <c r="AC66" s="54"/>
      <c r="AD66" s="54"/>
      <c r="AE66" s="54"/>
      <c r="AF66" s="54"/>
    </row>
    <row r="67" spans="2:32" ht="14.25">
      <c r="B67" s="105">
        <v>1225</v>
      </c>
      <c r="C67" s="55" t="s">
        <v>516</v>
      </c>
      <c r="D67" s="43">
        <f t="shared" si="13"/>
        <v>59</v>
      </c>
      <c r="E67" s="149">
        <f t="shared" si="14"/>
        <v>10</v>
      </c>
      <c r="F67" s="54"/>
      <c r="G67" s="54"/>
      <c r="H67" s="54"/>
      <c r="I67" s="54"/>
      <c r="J67" s="54">
        <v>1</v>
      </c>
      <c r="K67" s="54"/>
      <c r="L67" s="54">
        <v>30</v>
      </c>
      <c r="M67" s="54"/>
      <c r="N67" s="54">
        <v>4</v>
      </c>
      <c r="O67" s="54">
        <v>4</v>
      </c>
      <c r="P67" s="54"/>
      <c r="Q67" s="54"/>
      <c r="R67" s="180"/>
      <c r="S67" s="54"/>
      <c r="T67" s="54"/>
      <c r="U67" s="54"/>
      <c r="V67" s="54"/>
      <c r="W67" s="54">
        <v>3</v>
      </c>
      <c r="X67" s="54"/>
      <c r="Y67" s="54"/>
      <c r="Z67" s="54">
        <v>7</v>
      </c>
      <c r="AA67" s="54">
        <v>2</v>
      </c>
      <c r="AB67" s="54">
        <v>4</v>
      </c>
      <c r="AC67" s="54">
        <v>2</v>
      </c>
      <c r="AD67" s="54">
        <v>2</v>
      </c>
      <c r="AE67" s="54"/>
      <c r="AF67" s="54"/>
    </row>
    <row r="68" spans="2:32" ht="14.25">
      <c r="B68" s="105">
        <v>1287</v>
      </c>
      <c r="C68" s="55" t="s">
        <v>517</v>
      </c>
      <c r="D68" s="43">
        <f t="shared" si="13"/>
        <v>85</v>
      </c>
      <c r="E68" s="149">
        <f t="shared" si="14"/>
        <v>6</v>
      </c>
      <c r="F68" s="54"/>
      <c r="G68" s="54"/>
      <c r="H68" s="54"/>
      <c r="I68" s="54"/>
      <c r="J68" s="54"/>
      <c r="K68" s="54"/>
      <c r="L68" s="54">
        <v>8</v>
      </c>
      <c r="M68" s="54"/>
      <c r="N68" s="54"/>
      <c r="O68" s="54">
        <v>3</v>
      </c>
      <c r="P68" s="54"/>
      <c r="Q68" s="54"/>
      <c r="R68" s="180"/>
      <c r="S68" s="54">
        <v>1</v>
      </c>
      <c r="T68" s="54"/>
      <c r="U68" s="54"/>
      <c r="V68" s="54"/>
      <c r="W68" s="54">
        <v>70</v>
      </c>
      <c r="X68" s="54"/>
      <c r="Y68" s="54"/>
      <c r="Z68" s="54">
        <v>2</v>
      </c>
      <c r="AA68" s="54"/>
      <c r="AB68" s="54"/>
      <c r="AC68" s="54">
        <v>1</v>
      </c>
      <c r="AD68" s="54"/>
      <c r="AE68" s="54"/>
      <c r="AF68" s="54"/>
    </row>
    <row r="69" spans="2:32" ht="14.25">
      <c r="B69" s="105">
        <v>1310</v>
      </c>
      <c r="C69" s="55" t="s">
        <v>910</v>
      </c>
      <c r="D69" s="43">
        <f t="shared" si="13"/>
        <v>0</v>
      </c>
      <c r="E69" s="149">
        <f t="shared" si="14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180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</row>
    <row r="70" spans="2:32" ht="14.25">
      <c r="B70" s="105">
        <v>1372</v>
      </c>
      <c r="C70" s="55" t="s">
        <v>518</v>
      </c>
      <c r="D70" s="43">
        <f t="shared" si="13"/>
        <v>0</v>
      </c>
      <c r="E70" s="149">
        <f t="shared" si="1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180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</row>
    <row r="71" spans="2:32" ht="14.25">
      <c r="B71" s="105">
        <v>1375</v>
      </c>
      <c r="C71" s="55" t="s">
        <v>990</v>
      </c>
      <c r="D71" s="43">
        <f t="shared" si="13"/>
        <v>1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180"/>
      <c r="S71" s="54"/>
      <c r="T71" s="54"/>
      <c r="U71" s="54"/>
      <c r="V71" s="54"/>
      <c r="W71" s="54">
        <v>1</v>
      </c>
      <c r="X71" s="54"/>
      <c r="Y71" s="54"/>
      <c r="Z71" s="54"/>
      <c r="AA71" s="54"/>
      <c r="AB71" s="54"/>
      <c r="AC71" s="54"/>
      <c r="AD71" s="54"/>
      <c r="AE71" s="54"/>
      <c r="AF71" s="54"/>
    </row>
    <row r="72" spans="2:32" ht="14.25">
      <c r="B72" s="105">
        <v>1402</v>
      </c>
      <c r="C72" s="55" t="s">
        <v>519</v>
      </c>
      <c r="D72" s="43">
        <f t="shared" si="13"/>
        <v>51</v>
      </c>
      <c r="E72" s="149">
        <f t="shared" si="14"/>
        <v>9</v>
      </c>
      <c r="F72" s="54"/>
      <c r="G72" s="54"/>
      <c r="H72" s="54"/>
      <c r="I72" s="54"/>
      <c r="J72" s="54"/>
      <c r="K72" s="54"/>
      <c r="L72" s="54">
        <v>12</v>
      </c>
      <c r="M72" s="54"/>
      <c r="N72" s="54">
        <v>4</v>
      </c>
      <c r="O72" s="54">
        <v>4</v>
      </c>
      <c r="P72" s="54"/>
      <c r="Q72" s="54">
        <v>1</v>
      </c>
      <c r="R72" s="180"/>
      <c r="S72" s="54"/>
      <c r="T72" s="54"/>
      <c r="U72" s="54"/>
      <c r="V72" s="54"/>
      <c r="W72" s="54">
        <v>12</v>
      </c>
      <c r="X72" s="54"/>
      <c r="Y72" s="54"/>
      <c r="Z72" s="54">
        <v>6</v>
      </c>
      <c r="AA72" s="54">
        <v>5</v>
      </c>
      <c r="AB72" s="54">
        <v>3</v>
      </c>
      <c r="AC72" s="54"/>
      <c r="AD72" s="54">
        <v>4</v>
      </c>
      <c r="AE72" s="54"/>
      <c r="AF72" s="54"/>
    </row>
    <row r="73" spans="2:32" ht="14.25">
      <c r="B73" s="105">
        <v>1404</v>
      </c>
      <c r="C73" s="55" t="s">
        <v>520</v>
      </c>
      <c r="D73" s="43">
        <f t="shared" si="13"/>
        <v>0</v>
      </c>
      <c r="E73" s="149">
        <f t="shared" si="14"/>
        <v>0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180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</row>
    <row r="74" spans="2:32" ht="14.25">
      <c r="B74" s="105">
        <v>1410</v>
      </c>
      <c r="C74" s="55" t="s">
        <v>911</v>
      </c>
      <c r="D74" s="43">
        <f t="shared" si="13"/>
        <v>118</v>
      </c>
      <c r="E74" s="149">
        <f t="shared" si="14"/>
        <v>9</v>
      </c>
      <c r="F74" s="54"/>
      <c r="G74" s="54">
        <v>2</v>
      </c>
      <c r="H74" s="54"/>
      <c r="I74" s="54"/>
      <c r="J74" s="54"/>
      <c r="K74" s="54"/>
      <c r="L74" s="54">
        <v>6</v>
      </c>
      <c r="M74" s="54"/>
      <c r="N74" s="54">
        <v>4</v>
      </c>
      <c r="O74" s="54">
        <v>9</v>
      </c>
      <c r="P74" s="54"/>
      <c r="Q74" s="54">
        <v>2</v>
      </c>
      <c r="R74" s="180"/>
      <c r="S74" s="54"/>
      <c r="T74" s="54"/>
      <c r="U74" s="54"/>
      <c r="V74" s="54"/>
      <c r="W74" s="54">
        <v>88</v>
      </c>
      <c r="X74" s="54">
        <v>4</v>
      </c>
      <c r="Y74" s="54">
        <v>2</v>
      </c>
      <c r="Z74" s="54"/>
      <c r="AA74" s="54"/>
      <c r="AB74" s="54">
        <v>1</v>
      </c>
      <c r="AC74" s="54"/>
      <c r="AD74" s="54"/>
      <c r="AE74" s="54"/>
      <c r="AF74" s="54"/>
    </row>
    <row r="75" spans="2:32" ht="14.25">
      <c r="B75" s="105">
        <v>1478</v>
      </c>
      <c r="C75" s="55" t="s">
        <v>521</v>
      </c>
      <c r="D75" s="43">
        <f t="shared" si="13"/>
        <v>3</v>
      </c>
      <c r="E75" s="149">
        <f t="shared" si="14"/>
        <v>2</v>
      </c>
      <c r="F75" s="54"/>
      <c r="G75" s="54"/>
      <c r="H75" s="54"/>
      <c r="I75" s="54"/>
      <c r="J75" s="54">
        <v>2</v>
      </c>
      <c r="K75" s="54"/>
      <c r="L75" s="54"/>
      <c r="M75" s="54"/>
      <c r="N75" s="54"/>
      <c r="O75" s="54"/>
      <c r="P75" s="54"/>
      <c r="Q75" s="54"/>
      <c r="R75" s="180"/>
      <c r="S75" s="54"/>
      <c r="T75" s="54"/>
      <c r="U75" s="54"/>
      <c r="V75" s="54"/>
      <c r="W75" s="54"/>
      <c r="X75" s="54"/>
      <c r="Y75" s="54"/>
      <c r="Z75" s="54">
        <v>1</v>
      </c>
      <c r="AA75" s="54"/>
      <c r="AB75" s="54"/>
      <c r="AC75" s="54"/>
      <c r="AD75" s="54"/>
      <c r="AE75" s="54"/>
      <c r="AF75" s="54"/>
    </row>
    <row r="76" spans="2:32" ht="14.25">
      <c r="B76" s="105">
        <v>1490</v>
      </c>
      <c r="C76" s="55" t="s">
        <v>993</v>
      </c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180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</row>
    <row r="77" spans="2:32" ht="14.25">
      <c r="B77" s="105">
        <v>1491</v>
      </c>
      <c r="C77" s="55" t="s">
        <v>994</v>
      </c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180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</row>
    <row r="78" spans="2:32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180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</row>
    <row r="79" spans="2:32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180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</row>
    <row r="80" spans="2:32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180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</row>
    <row r="81" spans="2:32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180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</row>
    <row r="82" spans="2:32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180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</row>
    <row r="83" spans="2:32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180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</row>
    <row r="84" spans="2:32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180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:32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180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</row>
    <row r="86" spans="2:32" ht="15" thickBot="1">
      <c r="B86" s="106">
        <v>1999</v>
      </c>
      <c r="C86" s="56" t="s">
        <v>979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182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</row>
    <row r="87" spans="2:32" ht="15" thickBot="1">
      <c r="B87" s="58"/>
      <c r="C87" s="3" t="s">
        <v>776</v>
      </c>
      <c r="D87" s="59">
        <f>SUM(D23:D86)</f>
        <v>2319</v>
      </c>
      <c r="E87" s="167"/>
      <c r="F87" s="60">
        <f aca="true" t="shared" si="15" ref="F87:AF87">SUM(F23:F86)</f>
        <v>1</v>
      </c>
      <c r="G87" s="60">
        <f t="shared" si="15"/>
        <v>53</v>
      </c>
      <c r="H87" s="60">
        <f t="shared" si="15"/>
        <v>2</v>
      </c>
      <c r="I87" s="60">
        <f t="shared" si="15"/>
        <v>6</v>
      </c>
      <c r="J87" s="60">
        <f t="shared" si="15"/>
        <v>9</v>
      </c>
      <c r="K87" s="60">
        <f t="shared" si="15"/>
        <v>0</v>
      </c>
      <c r="L87" s="60">
        <f t="shared" si="15"/>
        <v>402</v>
      </c>
      <c r="M87" s="60">
        <f t="shared" si="15"/>
        <v>13</v>
      </c>
      <c r="N87" s="60">
        <f t="shared" si="15"/>
        <v>178</v>
      </c>
      <c r="O87" s="60">
        <f t="shared" si="15"/>
        <v>202</v>
      </c>
      <c r="P87" s="60">
        <f t="shared" si="15"/>
        <v>0</v>
      </c>
      <c r="Q87" s="60">
        <f t="shared" si="15"/>
        <v>7</v>
      </c>
      <c r="R87" s="60">
        <f t="shared" si="15"/>
        <v>10</v>
      </c>
      <c r="S87" s="60">
        <f>SUM(S23:S86)</f>
        <v>1</v>
      </c>
      <c r="T87" s="60">
        <f>SUM(T23:T86)</f>
        <v>0</v>
      </c>
      <c r="U87" s="60">
        <v>0</v>
      </c>
      <c r="V87" s="60">
        <f t="shared" si="15"/>
        <v>0</v>
      </c>
      <c r="W87" s="60">
        <f t="shared" si="15"/>
        <v>663</v>
      </c>
      <c r="X87" s="60">
        <f t="shared" si="15"/>
        <v>43</v>
      </c>
      <c r="Y87" s="60">
        <f t="shared" si="15"/>
        <v>109</v>
      </c>
      <c r="Z87" s="60">
        <f t="shared" si="15"/>
        <v>74</v>
      </c>
      <c r="AA87" s="60">
        <f t="shared" si="15"/>
        <v>90</v>
      </c>
      <c r="AB87" s="60">
        <f t="shared" si="15"/>
        <v>174</v>
      </c>
      <c r="AC87" s="60">
        <f t="shared" si="15"/>
        <v>16</v>
      </c>
      <c r="AD87" s="60">
        <f t="shared" si="15"/>
        <v>264</v>
      </c>
      <c r="AE87" s="60">
        <f t="shared" si="15"/>
        <v>0</v>
      </c>
      <c r="AF87" s="60">
        <f t="shared" si="15"/>
        <v>2</v>
      </c>
    </row>
    <row r="88" spans="2:32" ht="15" thickBot="1">
      <c r="B88" s="61" t="s">
        <v>774</v>
      </c>
      <c r="C88" s="62" t="s">
        <v>775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183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</row>
    <row r="89" spans="2:32" ht="14.25">
      <c r="B89" s="104">
        <v>2001</v>
      </c>
      <c r="C89" s="52" t="s">
        <v>522</v>
      </c>
      <c r="D89" s="42">
        <f aca="true" t="shared" si="16" ref="D89:D120">SUM(F89:AF89)</f>
        <v>35</v>
      </c>
      <c r="E89" s="148">
        <f aca="true" t="shared" si="17" ref="E89:E120">COUNT(F89:AF89)</f>
        <v>9</v>
      </c>
      <c r="F89" s="64">
        <v>2</v>
      </c>
      <c r="G89" s="64"/>
      <c r="H89" s="64"/>
      <c r="I89" s="64">
        <v>1</v>
      </c>
      <c r="J89" s="64"/>
      <c r="K89" s="64"/>
      <c r="L89" s="64">
        <v>3</v>
      </c>
      <c r="M89" s="64">
        <v>7</v>
      </c>
      <c r="N89" s="64">
        <v>2</v>
      </c>
      <c r="O89" s="64">
        <v>1</v>
      </c>
      <c r="P89" s="64"/>
      <c r="Q89" s="64"/>
      <c r="R89" s="184"/>
      <c r="S89" s="64"/>
      <c r="T89" s="64"/>
      <c r="U89" s="64"/>
      <c r="V89" s="64"/>
      <c r="W89" s="64">
        <v>3</v>
      </c>
      <c r="X89" s="64"/>
      <c r="Y89" s="64">
        <v>14</v>
      </c>
      <c r="Z89" s="64"/>
      <c r="AA89" s="64"/>
      <c r="AB89" s="64">
        <v>2</v>
      </c>
      <c r="AC89" s="64"/>
      <c r="AD89" s="64"/>
      <c r="AE89" s="64"/>
      <c r="AF89" s="64"/>
    </row>
    <row r="90" spans="2:32" ht="14.25">
      <c r="B90" s="105">
        <v>2003</v>
      </c>
      <c r="C90" s="53" t="s">
        <v>523</v>
      </c>
      <c r="D90" s="43">
        <f t="shared" si="16"/>
        <v>80</v>
      </c>
      <c r="E90" s="149">
        <f t="shared" si="17"/>
        <v>7</v>
      </c>
      <c r="F90" s="65"/>
      <c r="G90" s="65"/>
      <c r="H90" s="65"/>
      <c r="I90" s="65">
        <v>39</v>
      </c>
      <c r="J90" s="65"/>
      <c r="K90" s="65"/>
      <c r="L90" s="65">
        <v>23</v>
      </c>
      <c r="M90" s="65">
        <v>8</v>
      </c>
      <c r="N90" s="65"/>
      <c r="O90" s="65">
        <v>1</v>
      </c>
      <c r="P90" s="65"/>
      <c r="Q90" s="65"/>
      <c r="R90" s="181">
        <v>2</v>
      </c>
      <c r="S90" s="65"/>
      <c r="T90" s="65"/>
      <c r="U90" s="65"/>
      <c r="V90" s="65"/>
      <c r="W90" s="65"/>
      <c r="X90" s="65">
        <v>2</v>
      </c>
      <c r="Y90" s="65">
        <v>5</v>
      </c>
      <c r="Z90" s="65"/>
      <c r="AA90" s="65"/>
      <c r="AB90" s="65"/>
      <c r="AC90" s="65"/>
      <c r="AD90" s="65"/>
      <c r="AE90" s="65"/>
      <c r="AF90" s="65"/>
    </row>
    <row r="91" spans="2:32" ht="14.25">
      <c r="B91" s="105">
        <v>2006</v>
      </c>
      <c r="C91" s="53" t="s">
        <v>524</v>
      </c>
      <c r="D91" s="43">
        <f t="shared" si="16"/>
        <v>75</v>
      </c>
      <c r="E91" s="149">
        <f t="shared" si="17"/>
        <v>9</v>
      </c>
      <c r="F91" s="65">
        <v>1</v>
      </c>
      <c r="G91" s="65">
        <v>1</v>
      </c>
      <c r="H91" s="65"/>
      <c r="I91" s="65">
        <v>3</v>
      </c>
      <c r="J91" s="65"/>
      <c r="K91" s="65"/>
      <c r="L91" s="65"/>
      <c r="M91" s="65">
        <v>18</v>
      </c>
      <c r="N91" s="65"/>
      <c r="O91" s="65">
        <v>2</v>
      </c>
      <c r="P91" s="65"/>
      <c r="Q91" s="65">
        <v>2</v>
      </c>
      <c r="R91" s="180"/>
      <c r="S91" s="65"/>
      <c r="T91" s="65"/>
      <c r="U91" s="65"/>
      <c r="V91" s="65"/>
      <c r="W91" s="65"/>
      <c r="X91" s="65">
        <v>6</v>
      </c>
      <c r="Y91" s="65">
        <v>40</v>
      </c>
      <c r="Z91" s="65">
        <v>2</v>
      </c>
      <c r="AA91" s="65"/>
      <c r="AB91" s="65"/>
      <c r="AC91" s="65"/>
      <c r="AD91" s="65"/>
      <c r="AE91" s="65"/>
      <c r="AF91" s="65"/>
    </row>
    <row r="92" spans="2:32" ht="14.25">
      <c r="B92" s="105">
        <v>2008</v>
      </c>
      <c r="C92" s="53" t="s">
        <v>525</v>
      </c>
      <c r="D92" s="43">
        <f t="shared" si="16"/>
        <v>37</v>
      </c>
      <c r="E92" s="149">
        <f t="shared" si="17"/>
        <v>2</v>
      </c>
      <c r="F92" s="65"/>
      <c r="G92" s="65"/>
      <c r="H92" s="65"/>
      <c r="I92" s="65"/>
      <c r="J92" s="65"/>
      <c r="K92" s="65"/>
      <c r="L92" s="65"/>
      <c r="M92" s="65">
        <v>29</v>
      </c>
      <c r="N92" s="65"/>
      <c r="O92" s="65"/>
      <c r="P92" s="65"/>
      <c r="Q92" s="65"/>
      <c r="R92" s="180"/>
      <c r="S92" s="65"/>
      <c r="T92" s="65"/>
      <c r="U92" s="65"/>
      <c r="V92" s="65"/>
      <c r="W92" s="65"/>
      <c r="X92" s="65"/>
      <c r="Y92" s="65">
        <v>8</v>
      </c>
      <c r="Z92" s="65"/>
      <c r="AA92" s="65"/>
      <c r="AB92" s="65"/>
      <c r="AC92" s="65"/>
      <c r="AD92" s="65"/>
      <c r="AE92" s="65"/>
      <c r="AF92" s="65"/>
    </row>
    <row r="93" spans="2:32" ht="14.25">
      <c r="B93" s="105">
        <v>2012</v>
      </c>
      <c r="C93" s="53" t="s">
        <v>526</v>
      </c>
      <c r="D93" s="43">
        <f t="shared" si="16"/>
        <v>50</v>
      </c>
      <c r="E93" s="149">
        <f t="shared" si="17"/>
        <v>3</v>
      </c>
      <c r="F93" s="65"/>
      <c r="G93" s="65"/>
      <c r="H93" s="65"/>
      <c r="I93" s="65"/>
      <c r="J93" s="65"/>
      <c r="K93" s="65"/>
      <c r="L93" s="65"/>
      <c r="M93" s="65">
        <v>2</v>
      </c>
      <c r="N93" s="65"/>
      <c r="O93" s="65"/>
      <c r="P93" s="65"/>
      <c r="Q93" s="65"/>
      <c r="R93" s="180"/>
      <c r="S93" s="65"/>
      <c r="T93" s="65"/>
      <c r="U93" s="65"/>
      <c r="V93" s="65"/>
      <c r="W93" s="65"/>
      <c r="X93" s="65">
        <v>2</v>
      </c>
      <c r="Y93" s="65">
        <v>46</v>
      </c>
      <c r="Z93" s="65"/>
      <c r="AA93" s="65"/>
      <c r="AB93" s="65"/>
      <c r="AC93" s="65"/>
      <c r="AD93" s="65"/>
      <c r="AE93" s="65"/>
      <c r="AF93" s="65"/>
    </row>
    <row r="94" spans="2:32" ht="14.25">
      <c r="B94" s="105">
        <v>2014</v>
      </c>
      <c r="C94" s="53" t="s">
        <v>527</v>
      </c>
      <c r="D94" s="43">
        <f t="shared" si="16"/>
        <v>61</v>
      </c>
      <c r="E94" s="149">
        <f t="shared" si="17"/>
        <v>9</v>
      </c>
      <c r="F94" s="65">
        <v>1</v>
      </c>
      <c r="G94" s="65"/>
      <c r="H94" s="65"/>
      <c r="I94" s="65">
        <v>3</v>
      </c>
      <c r="J94" s="65"/>
      <c r="K94" s="65"/>
      <c r="L94" s="65">
        <v>2</v>
      </c>
      <c r="M94" s="65">
        <v>2</v>
      </c>
      <c r="N94" s="65">
        <v>3</v>
      </c>
      <c r="O94" s="65">
        <v>7</v>
      </c>
      <c r="P94" s="65"/>
      <c r="Q94" s="65"/>
      <c r="R94" s="180"/>
      <c r="S94" s="65"/>
      <c r="T94" s="65"/>
      <c r="U94" s="65"/>
      <c r="V94" s="65"/>
      <c r="W94" s="65"/>
      <c r="X94" s="65">
        <v>32</v>
      </c>
      <c r="Y94" s="65">
        <v>10</v>
      </c>
      <c r="Z94" s="65"/>
      <c r="AA94" s="65"/>
      <c r="AB94" s="65">
        <v>1</v>
      </c>
      <c r="AC94" s="65"/>
      <c r="AD94" s="65"/>
      <c r="AE94" s="65"/>
      <c r="AF94" s="65"/>
    </row>
    <row r="95" spans="2:32" ht="14.25">
      <c r="B95" s="105">
        <v>2017</v>
      </c>
      <c r="C95" s="53" t="s">
        <v>528</v>
      </c>
      <c r="D95" s="43">
        <f t="shared" si="16"/>
        <v>11</v>
      </c>
      <c r="E95" s="149">
        <f t="shared" si="17"/>
        <v>5</v>
      </c>
      <c r="F95" s="65"/>
      <c r="G95" s="65">
        <v>1</v>
      </c>
      <c r="H95" s="65"/>
      <c r="I95" s="65">
        <v>1</v>
      </c>
      <c r="J95" s="65"/>
      <c r="K95" s="65"/>
      <c r="L95" s="65"/>
      <c r="M95" s="65">
        <v>1</v>
      </c>
      <c r="N95" s="65">
        <v>2</v>
      </c>
      <c r="O95" s="65"/>
      <c r="P95" s="65"/>
      <c r="Q95" s="65"/>
      <c r="R95" s="180"/>
      <c r="S95" s="65"/>
      <c r="T95" s="65"/>
      <c r="U95" s="65"/>
      <c r="V95" s="65"/>
      <c r="W95" s="65"/>
      <c r="X95" s="65"/>
      <c r="Y95" s="65">
        <v>6</v>
      </c>
      <c r="Z95" s="65"/>
      <c r="AA95" s="65"/>
      <c r="AB95" s="65"/>
      <c r="AC95" s="65"/>
      <c r="AD95" s="65"/>
      <c r="AE95" s="65"/>
      <c r="AF95" s="65"/>
    </row>
    <row r="96" spans="2:32" ht="14.25">
      <c r="B96" s="105">
        <v>2019</v>
      </c>
      <c r="C96" s="53" t="s">
        <v>529</v>
      </c>
      <c r="D96" s="43">
        <f t="shared" si="16"/>
        <v>45</v>
      </c>
      <c r="E96" s="149">
        <f t="shared" si="17"/>
        <v>4</v>
      </c>
      <c r="F96" s="65"/>
      <c r="G96" s="65"/>
      <c r="H96" s="65"/>
      <c r="I96" s="65"/>
      <c r="J96" s="65"/>
      <c r="K96" s="65"/>
      <c r="L96" s="65">
        <v>29</v>
      </c>
      <c r="M96" s="65"/>
      <c r="N96" s="65"/>
      <c r="O96" s="65"/>
      <c r="P96" s="65"/>
      <c r="Q96" s="65"/>
      <c r="R96" s="180"/>
      <c r="S96" s="65"/>
      <c r="T96" s="65"/>
      <c r="U96" s="65"/>
      <c r="V96" s="65"/>
      <c r="W96" s="65"/>
      <c r="X96" s="65"/>
      <c r="Y96" s="65">
        <v>14</v>
      </c>
      <c r="Z96" s="65"/>
      <c r="AA96" s="65"/>
      <c r="AB96" s="65">
        <v>1</v>
      </c>
      <c r="AC96" s="65"/>
      <c r="AD96" s="65">
        <v>1</v>
      </c>
      <c r="AE96" s="65"/>
      <c r="AF96" s="65"/>
    </row>
    <row r="97" spans="2:32" ht="14.25">
      <c r="B97" s="105">
        <v>2021</v>
      </c>
      <c r="C97" s="53" t="s">
        <v>530</v>
      </c>
      <c r="D97" s="43">
        <f t="shared" si="16"/>
        <v>47</v>
      </c>
      <c r="E97" s="149">
        <f t="shared" si="17"/>
        <v>9</v>
      </c>
      <c r="F97" s="65">
        <v>11</v>
      </c>
      <c r="G97" s="65">
        <v>3</v>
      </c>
      <c r="H97" s="65"/>
      <c r="I97" s="65">
        <v>2</v>
      </c>
      <c r="J97" s="65"/>
      <c r="K97" s="65"/>
      <c r="L97" s="65">
        <v>2</v>
      </c>
      <c r="M97" s="65"/>
      <c r="N97" s="65">
        <v>4</v>
      </c>
      <c r="O97" s="65">
        <v>1</v>
      </c>
      <c r="P97" s="65"/>
      <c r="Q97" s="65"/>
      <c r="R97" s="180"/>
      <c r="S97" s="65"/>
      <c r="T97" s="65"/>
      <c r="U97" s="65"/>
      <c r="V97" s="65"/>
      <c r="W97" s="65"/>
      <c r="X97" s="65">
        <v>20</v>
      </c>
      <c r="Y97" s="65">
        <v>1</v>
      </c>
      <c r="Z97" s="65"/>
      <c r="AA97" s="65"/>
      <c r="AB97" s="65"/>
      <c r="AC97" s="65"/>
      <c r="AD97" s="65">
        <v>3</v>
      </c>
      <c r="AE97" s="65"/>
      <c r="AF97" s="65"/>
    </row>
    <row r="98" spans="2:32" ht="14.25">
      <c r="B98" s="105">
        <v>2023</v>
      </c>
      <c r="C98" s="53" t="s">
        <v>531</v>
      </c>
      <c r="D98" s="43">
        <f t="shared" si="16"/>
        <v>144</v>
      </c>
      <c r="E98" s="149">
        <f t="shared" si="17"/>
        <v>9</v>
      </c>
      <c r="F98" s="65">
        <v>2</v>
      </c>
      <c r="G98" s="65">
        <v>5</v>
      </c>
      <c r="H98" s="65"/>
      <c r="I98" s="65">
        <v>4</v>
      </c>
      <c r="J98" s="65"/>
      <c r="K98" s="65"/>
      <c r="L98" s="65"/>
      <c r="M98" s="65">
        <v>6</v>
      </c>
      <c r="N98" s="65">
        <v>12</v>
      </c>
      <c r="O98" s="65">
        <v>36</v>
      </c>
      <c r="P98" s="65"/>
      <c r="Q98" s="65"/>
      <c r="R98" s="180"/>
      <c r="S98" s="65"/>
      <c r="T98" s="65"/>
      <c r="U98" s="65"/>
      <c r="V98" s="65"/>
      <c r="W98" s="65"/>
      <c r="X98" s="65">
        <v>9</v>
      </c>
      <c r="Y98" s="65">
        <v>57</v>
      </c>
      <c r="Z98" s="65"/>
      <c r="AA98" s="65"/>
      <c r="AB98" s="65">
        <v>13</v>
      </c>
      <c r="AC98" s="65"/>
      <c r="AD98" s="65"/>
      <c r="AE98" s="65"/>
      <c r="AF98" s="65"/>
    </row>
    <row r="99" spans="2:32" ht="14.25">
      <c r="B99" s="105">
        <v>2027</v>
      </c>
      <c r="C99" s="53" t="s">
        <v>532</v>
      </c>
      <c r="D99" s="43">
        <f t="shared" si="16"/>
        <v>65</v>
      </c>
      <c r="E99" s="149">
        <f t="shared" si="17"/>
        <v>7</v>
      </c>
      <c r="F99" s="65">
        <v>2</v>
      </c>
      <c r="G99" s="65"/>
      <c r="H99" s="65"/>
      <c r="I99" s="65"/>
      <c r="J99" s="65"/>
      <c r="K99" s="65"/>
      <c r="L99" s="65"/>
      <c r="M99" s="65">
        <v>7</v>
      </c>
      <c r="N99" s="65">
        <v>3</v>
      </c>
      <c r="O99" s="65">
        <v>2</v>
      </c>
      <c r="P99" s="65"/>
      <c r="Q99" s="65"/>
      <c r="R99" s="180"/>
      <c r="S99" s="65"/>
      <c r="T99" s="65"/>
      <c r="U99" s="65"/>
      <c r="V99" s="65"/>
      <c r="W99" s="65"/>
      <c r="X99" s="65">
        <v>45</v>
      </c>
      <c r="Y99" s="65">
        <v>4</v>
      </c>
      <c r="Z99" s="65">
        <v>2</v>
      </c>
      <c r="AA99" s="65"/>
      <c r="AB99" s="65"/>
      <c r="AC99" s="65"/>
      <c r="AD99" s="65"/>
      <c r="AE99" s="65"/>
      <c r="AF99" s="65"/>
    </row>
    <row r="100" spans="2:32" ht="14.25">
      <c r="B100" s="105">
        <v>2028</v>
      </c>
      <c r="C100" s="53" t="s">
        <v>533</v>
      </c>
      <c r="D100" s="43">
        <f t="shared" si="16"/>
        <v>183</v>
      </c>
      <c r="E100" s="149">
        <f t="shared" si="17"/>
        <v>6</v>
      </c>
      <c r="F100" s="65">
        <v>22</v>
      </c>
      <c r="G100" s="65"/>
      <c r="H100" s="65"/>
      <c r="I100" s="65"/>
      <c r="J100" s="65"/>
      <c r="K100" s="65"/>
      <c r="L100" s="65"/>
      <c r="M100" s="65">
        <v>2</v>
      </c>
      <c r="N100" s="65">
        <v>3</v>
      </c>
      <c r="O100" s="65">
        <v>4</v>
      </c>
      <c r="P100" s="65"/>
      <c r="Q100" s="65"/>
      <c r="R100" s="180"/>
      <c r="S100" s="65"/>
      <c r="T100" s="65"/>
      <c r="U100" s="65"/>
      <c r="V100" s="65"/>
      <c r="W100" s="65"/>
      <c r="X100" s="65">
        <v>151</v>
      </c>
      <c r="Y100" s="65"/>
      <c r="Z100" s="65">
        <v>1</v>
      </c>
      <c r="AA100" s="65"/>
      <c r="AB100" s="65"/>
      <c r="AC100" s="65"/>
      <c r="AD100" s="65"/>
      <c r="AE100" s="65"/>
      <c r="AF100" s="65"/>
    </row>
    <row r="101" spans="2:32" ht="14.25">
      <c r="B101" s="105">
        <v>2029</v>
      </c>
      <c r="C101" s="53" t="s">
        <v>534</v>
      </c>
      <c r="D101" s="43">
        <f t="shared" si="16"/>
        <v>40</v>
      </c>
      <c r="E101" s="149">
        <f t="shared" si="17"/>
        <v>5</v>
      </c>
      <c r="F101" s="65">
        <v>1</v>
      </c>
      <c r="G101" s="65"/>
      <c r="H101" s="65"/>
      <c r="I101" s="65"/>
      <c r="J101" s="65"/>
      <c r="K101" s="65"/>
      <c r="L101" s="65"/>
      <c r="M101" s="65">
        <v>21</v>
      </c>
      <c r="N101" s="65"/>
      <c r="O101" s="65">
        <v>2</v>
      </c>
      <c r="P101" s="65"/>
      <c r="Q101" s="65"/>
      <c r="R101" s="180"/>
      <c r="S101" s="65"/>
      <c r="T101" s="65"/>
      <c r="U101" s="65"/>
      <c r="V101" s="65"/>
      <c r="W101" s="65"/>
      <c r="X101" s="65">
        <v>10</v>
      </c>
      <c r="Y101" s="65">
        <v>6</v>
      </c>
      <c r="Z101" s="65"/>
      <c r="AA101" s="65"/>
      <c r="AB101" s="65"/>
      <c r="AC101" s="65"/>
      <c r="AD101" s="65"/>
      <c r="AE101" s="65"/>
      <c r="AF101" s="65"/>
    </row>
    <row r="102" spans="2:32" ht="14.25">
      <c r="B102" s="105">
        <v>2032</v>
      </c>
      <c r="C102" s="53" t="s">
        <v>535</v>
      </c>
      <c r="D102" s="43">
        <f t="shared" si="16"/>
        <v>97</v>
      </c>
      <c r="E102" s="149">
        <f t="shared" si="17"/>
        <v>4</v>
      </c>
      <c r="F102" s="65"/>
      <c r="G102" s="65">
        <v>1</v>
      </c>
      <c r="H102" s="65"/>
      <c r="I102" s="65"/>
      <c r="J102" s="65"/>
      <c r="K102" s="65"/>
      <c r="L102" s="65">
        <v>59</v>
      </c>
      <c r="M102" s="65">
        <v>4</v>
      </c>
      <c r="N102" s="65"/>
      <c r="O102" s="65"/>
      <c r="P102" s="65"/>
      <c r="Q102" s="65"/>
      <c r="R102" s="180"/>
      <c r="S102" s="65"/>
      <c r="T102" s="65"/>
      <c r="U102" s="65"/>
      <c r="V102" s="65"/>
      <c r="W102" s="65"/>
      <c r="X102" s="65"/>
      <c r="Y102" s="65">
        <v>33</v>
      </c>
      <c r="Z102" s="65"/>
      <c r="AA102" s="65"/>
      <c r="AB102" s="65"/>
      <c r="AC102" s="65"/>
      <c r="AD102" s="65"/>
      <c r="AE102" s="65"/>
      <c r="AF102" s="65"/>
    </row>
    <row r="103" spans="2:32" ht="14.25">
      <c r="B103" s="105">
        <v>2034</v>
      </c>
      <c r="C103" s="53" t="s">
        <v>536</v>
      </c>
      <c r="D103" s="43">
        <f t="shared" si="16"/>
        <v>74</v>
      </c>
      <c r="E103" s="149">
        <f t="shared" si="17"/>
        <v>6</v>
      </c>
      <c r="F103" s="65">
        <v>14</v>
      </c>
      <c r="G103" s="65"/>
      <c r="H103" s="65"/>
      <c r="I103" s="65">
        <v>5</v>
      </c>
      <c r="J103" s="65"/>
      <c r="K103" s="65"/>
      <c r="L103" s="65"/>
      <c r="M103" s="65"/>
      <c r="N103" s="65"/>
      <c r="O103" s="65"/>
      <c r="P103" s="65"/>
      <c r="Q103" s="65"/>
      <c r="R103" s="181">
        <v>1</v>
      </c>
      <c r="S103" s="65"/>
      <c r="T103" s="65"/>
      <c r="U103" s="65"/>
      <c r="V103" s="65"/>
      <c r="W103" s="65"/>
      <c r="X103" s="65">
        <v>42</v>
      </c>
      <c r="Y103" s="65">
        <v>2</v>
      </c>
      <c r="Z103" s="65"/>
      <c r="AA103" s="65"/>
      <c r="AB103" s="65"/>
      <c r="AC103" s="65"/>
      <c r="AD103" s="65">
        <v>10</v>
      </c>
      <c r="AE103" s="65"/>
      <c r="AF103" s="65"/>
    </row>
    <row r="104" spans="2:32" ht="14.25">
      <c r="B104" s="105">
        <v>2036</v>
      </c>
      <c r="C104" s="53" t="s">
        <v>537</v>
      </c>
      <c r="D104" s="43">
        <f t="shared" si="16"/>
        <v>82</v>
      </c>
      <c r="E104" s="149">
        <f t="shared" si="17"/>
        <v>3</v>
      </c>
      <c r="F104" s="65"/>
      <c r="G104" s="65"/>
      <c r="H104" s="65"/>
      <c r="I104" s="65"/>
      <c r="J104" s="65"/>
      <c r="K104" s="65"/>
      <c r="L104" s="65"/>
      <c r="M104" s="65">
        <v>67</v>
      </c>
      <c r="N104" s="65">
        <v>1</v>
      </c>
      <c r="O104" s="65"/>
      <c r="P104" s="65"/>
      <c r="Q104" s="65"/>
      <c r="R104" s="180"/>
      <c r="S104" s="65"/>
      <c r="T104" s="65"/>
      <c r="U104" s="65"/>
      <c r="V104" s="65"/>
      <c r="W104" s="65"/>
      <c r="X104" s="65"/>
      <c r="Y104" s="65">
        <v>14</v>
      </c>
      <c r="Z104" s="65"/>
      <c r="AA104" s="65"/>
      <c r="AB104" s="65"/>
      <c r="AC104" s="65"/>
      <c r="AD104" s="65"/>
      <c r="AE104" s="65"/>
      <c r="AF104" s="65"/>
    </row>
    <row r="105" spans="2:32" ht="14.25">
      <c r="B105" s="105">
        <v>2038</v>
      </c>
      <c r="C105" s="53" t="s">
        <v>538</v>
      </c>
      <c r="D105" s="43">
        <f t="shared" si="16"/>
        <v>66</v>
      </c>
      <c r="E105" s="149">
        <f t="shared" si="17"/>
        <v>5</v>
      </c>
      <c r="F105" s="65"/>
      <c r="G105" s="65"/>
      <c r="H105" s="65"/>
      <c r="I105" s="65"/>
      <c r="J105" s="65"/>
      <c r="K105" s="65"/>
      <c r="L105" s="65">
        <v>2</v>
      </c>
      <c r="M105" s="65">
        <v>11</v>
      </c>
      <c r="N105" s="65">
        <v>3</v>
      </c>
      <c r="O105" s="65">
        <v>2</v>
      </c>
      <c r="P105" s="65"/>
      <c r="Q105" s="65"/>
      <c r="R105" s="180"/>
      <c r="S105" s="65"/>
      <c r="T105" s="65"/>
      <c r="U105" s="65"/>
      <c r="V105" s="65"/>
      <c r="W105" s="65"/>
      <c r="X105" s="65"/>
      <c r="Y105" s="65">
        <v>48</v>
      </c>
      <c r="Z105" s="65"/>
      <c r="AA105" s="65"/>
      <c r="AB105" s="65"/>
      <c r="AC105" s="65"/>
      <c r="AD105" s="65"/>
      <c r="AE105" s="65"/>
      <c r="AF105" s="65"/>
    </row>
    <row r="106" spans="2:32" ht="14.25">
      <c r="B106" s="105">
        <v>2039</v>
      </c>
      <c r="C106" s="53" t="s">
        <v>539</v>
      </c>
      <c r="D106" s="43">
        <f t="shared" si="16"/>
        <v>50</v>
      </c>
      <c r="E106" s="149">
        <f t="shared" si="17"/>
        <v>7</v>
      </c>
      <c r="F106" s="65">
        <v>29</v>
      </c>
      <c r="G106" s="65"/>
      <c r="H106" s="65"/>
      <c r="I106" s="65">
        <v>4</v>
      </c>
      <c r="J106" s="65"/>
      <c r="K106" s="65"/>
      <c r="L106" s="65"/>
      <c r="M106" s="65"/>
      <c r="N106" s="65">
        <v>2</v>
      </c>
      <c r="O106" s="65">
        <v>3</v>
      </c>
      <c r="P106" s="65"/>
      <c r="Q106" s="65"/>
      <c r="R106" s="180"/>
      <c r="S106" s="65"/>
      <c r="T106" s="65"/>
      <c r="U106" s="65"/>
      <c r="V106" s="65"/>
      <c r="W106" s="65"/>
      <c r="X106" s="65">
        <v>9</v>
      </c>
      <c r="Y106" s="65">
        <v>2</v>
      </c>
      <c r="Z106" s="65"/>
      <c r="AA106" s="65">
        <v>1</v>
      </c>
      <c r="AB106" s="65"/>
      <c r="AC106" s="65"/>
      <c r="AD106" s="65"/>
      <c r="AE106" s="65"/>
      <c r="AF106" s="65"/>
    </row>
    <row r="107" spans="2:32" ht="14.25">
      <c r="B107" s="105">
        <v>2040</v>
      </c>
      <c r="C107" s="53" t="s">
        <v>540</v>
      </c>
      <c r="D107" s="43">
        <f t="shared" si="16"/>
        <v>15</v>
      </c>
      <c r="E107" s="149">
        <f t="shared" si="17"/>
        <v>2</v>
      </c>
      <c r="F107" s="65"/>
      <c r="G107" s="65"/>
      <c r="H107" s="65"/>
      <c r="I107" s="65"/>
      <c r="J107" s="65"/>
      <c r="K107" s="65"/>
      <c r="L107" s="65"/>
      <c r="M107" s="65">
        <v>6</v>
      </c>
      <c r="N107" s="65"/>
      <c r="O107" s="65"/>
      <c r="P107" s="65"/>
      <c r="Q107" s="65"/>
      <c r="R107" s="180"/>
      <c r="S107" s="65"/>
      <c r="T107" s="65"/>
      <c r="U107" s="65"/>
      <c r="V107" s="65"/>
      <c r="W107" s="65"/>
      <c r="X107" s="65"/>
      <c r="Y107" s="65">
        <v>9</v>
      </c>
      <c r="Z107" s="65"/>
      <c r="AA107" s="65"/>
      <c r="AB107" s="65"/>
      <c r="AC107" s="65"/>
      <c r="AD107" s="65"/>
      <c r="AE107" s="65"/>
      <c r="AF107" s="65"/>
    </row>
    <row r="108" spans="2:32" ht="14.25">
      <c r="B108" s="105">
        <v>2041</v>
      </c>
      <c r="C108" s="53" t="s">
        <v>541</v>
      </c>
      <c r="D108" s="43">
        <f t="shared" si="16"/>
        <v>87</v>
      </c>
      <c r="E108" s="149">
        <f t="shared" si="17"/>
        <v>8</v>
      </c>
      <c r="F108" s="65">
        <v>2</v>
      </c>
      <c r="G108" s="65">
        <v>5</v>
      </c>
      <c r="H108" s="65"/>
      <c r="I108" s="65">
        <v>2</v>
      </c>
      <c r="J108" s="65"/>
      <c r="K108" s="65"/>
      <c r="L108" s="65">
        <v>46</v>
      </c>
      <c r="M108" s="65"/>
      <c r="N108" s="65"/>
      <c r="O108" s="65">
        <v>9</v>
      </c>
      <c r="P108" s="65"/>
      <c r="Q108" s="65"/>
      <c r="R108" s="180"/>
      <c r="S108" s="65"/>
      <c r="T108" s="65"/>
      <c r="U108" s="65"/>
      <c r="V108" s="65"/>
      <c r="W108" s="65"/>
      <c r="X108" s="65">
        <v>2</v>
      </c>
      <c r="Y108" s="65">
        <v>19</v>
      </c>
      <c r="Z108" s="65"/>
      <c r="AA108" s="65"/>
      <c r="AB108" s="65">
        <v>2</v>
      </c>
      <c r="AC108" s="65"/>
      <c r="AD108" s="65"/>
      <c r="AE108" s="65"/>
      <c r="AF108" s="65"/>
    </row>
    <row r="109" spans="2:32" ht="14.25">
      <c r="B109" s="105">
        <v>2042</v>
      </c>
      <c r="C109" s="53" t="s">
        <v>542</v>
      </c>
      <c r="D109" s="43">
        <f t="shared" si="16"/>
        <v>44</v>
      </c>
      <c r="E109" s="149">
        <f t="shared" si="17"/>
        <v>5</v>
      </c>
      <c r="F109" s="65"/>
      <c r="G109" s="65"/>
      <c r="H109" s="65"/>
      <c r="I109" s="65">
        <v>9</v>
      </c>
      <c r="J109" s="65"/>
      <c r="K109" s="65"/>
      <c r="L109" s="65"/>
      <c r="M109" s="65">
        <v>15</v>
      </c>
      <c r="N109" s="65"/>
      <c r="O109" s="65">
        <v>4</v>
      </c>
      <c r="P109" s="65"/>
      <c r="Q109" s="65"/>
      <c r="R109" s="180"/>
      <c r="S109" s="65"/>
      <c r="T109" s="65"/>
      <c r="U109" s="65"/>
      <c r="V109" s="65"/>
      <c r="W109" s="65"/>
      <c r="X109" s="65">
        <v>3</v>
      </c>
      <c r="Y109" s="65">
        <v>13</v>
      </c>
      <c r="Z109" s="65"/>
      <c r="AA109" s="65"/>
      <c r="AB109" s="65"/>
      <c r="AC109" s="65"/>
      <c r="AD109" s="65"/>
      <c r="AE109" s="65"/>
      <c r="AF109" s="65"/>
    </row>
    <row r="110" spans="2:32" ht="14.25">
      <c r="B110" s="105">
        <v>2043</v>
      </c>
      <c r="C110" s="53" t="s">
        <v>543</v>
      </c>
      <c r="D110" s="43">
        <f t="shared" si="16"/>
        <v>207</v>
      </c>
      <c r="E110" s="149">
        <f t="shared" si="17"/>
        <v>9</v>
      </c>
      <c r="F110" s="65"/>
      <c r="G110" s="65">
        <v>16</v>
      </c>
      <c r="H110" s="65"/>
      <c r="I110" s="65">
        <v>2</v>
      </c>
      <c r="J110" s="65"/>
      <c r="K110" s="65"/>
      <c r="L110" s="65"/>
      <c r="M110" s="65">
        <v>17</v>
      </c>
      <c r="N110" s="65">
        <v>3</v>
      </c>
      <c r="O110" s="65">
        <v>12</v>
      </c>
      <c r="P110" s="65"/>
      <c r="Q110" s="65"/>
      <c r="R110" s="180"/>
      <c r="S110" s="65"/>
      <c r="T110" s="65"/>
      <c r="U110" s="65"/>
      <c r="V110" s="65"/>
      <c r="W110" s="65">
        <v>1</v>
      </c>
      <c r="X110" s="65"/>
      <c r="Y110" s="65">
        <v>108</v>
      </c>
      <c r="Z110" s="65"/>
      <c r="AA110" s="65"/>
      <c r="AB110" s="65">
        <v>1</v>
      </c>
      <c r="AC110" s="65">
        <v>47</v>
      </c>
      <c r="AD110" s="65"/>
      <c r="AE110" s="65"/>
      <c r="AF110" s="65"/>
    </row>
    <row r="111" spans="2:32" ht="14.25">
      <c r="B111" s="105">
        <v>2044</v>
      </c>
      <c r="C111" s="53" t="s">
        <v>544</v>
      </c>
      <c r="D111" s="43">
        <f t="shared" si="16"/>
        <v>61</v>
      </c>
      <c r="E111" s="149">
        <f t="shared" si="17"/>
        <v>7</v>
      </c>
      <c r="F111" s="65"/>
      <c r="G111" s="65">
        <v>3</v>
      </c>
      <c r="H111" s="65"/>
      <c r="I111" s="65">
        <v>3</v>
      </c>
      <c r="J111" s="65"/>
      <c r="K111" s="65"/>
      <c r="L111" s="65"/>
      <c r="M111" s="65">
        <v>1</v>
      </c>
      <c r="N111" s="65"/>
      <c r="O111" s="65">
        <v>21</v>
      </c>
      <c r="P111" s="65"/>
      <c r="Q111" s="65"/>
      <c r="R111" s="180"/>
      <c r="S111" s="65"/>
      <c r="T111" s="65"/>
      <c r="U111" s="65"/>
      <c r="V111" s="65"/>
      <c r="W111" s="65"/>
      <c r="X111" s="65"/>
      <c r="Y111" s="65">
        <v>28</v>
      </c>
      <c r="Z111" s="65"/>
      <c r="AA111" s="65"/>
      <c r="AB111" s="65">
        <v>2</v>
      </c>
      <c r="AC111" s="65"/>
      <c r="AD111" s="65">
        <v>3</v>
      </c>
      <c r="AE111" s="65"/>
      <c r="AF111" s="65"/>
    </row>
    <row r="112" spans="2:32" ht="14.25">
      <c r="B112" s="105">
        <v>2045</v>
      </c>
      <c r="C112" s="53" t="s">
        <v>545</v>
      </c>
      <c r="D112" s="43">
        <f t="shared" si="16"/>
        <v>106</v>
      </c>
      <c r="E112" s="149">
        <f t="shared" si="17"/>
        <v>11</v>
      </c>
      <c r="F112" s="65">
        <v>7</v>
      </c>
      <c r="G112" s="65">
        <v>3</v>
      </c>
      <c r="H112" s="65"/>
      <c r="I112" s="65">
        <v>16</v>
      </c>
      <c r="J112" s="65"/>
      <c r="K112" s="65"/>
      <c r="L112" s="65"/>
      <c r="M112" s="65">
        <v>11</v>
      </c>
      <c r="N112" s="65">
        <v>10</v>
      </c>
      <c r="O112" s="65">
        <v>1</v>
      </c>
      <c r="P112" s="65"/>
      <c r="Q112" s="65">
        <v>2</v>
      </c>
      <c r="R112" s="180"/>
      <c r="S112" s="65"/>
      <c r="T112" s="65"/>
      <c r="U112" s="65"/>
      <c r="V112" s="65"/>
      <c r="W112" s="65"/>
      <c r="X112" s="65">
        <v>40</v>
      </c>
      <c r="Y112" s="65">
        <v>14</v>
      </c>
      <c r="Z112" s="65"/>
      <c r="AA112" s="65"/>
      <c r="AB112" s="65">
        <v>1</v>
      </c>
      <c r="AC112" s="65"/>
      <c r="AD112" s="65">
        <v>1</v>
      </c>
      <c r="AE112" s="65"/>
      <c r="AF112" s="65"/>
    </row>
    <row r="113" spans="2:32" ht="14.25">
      <c r="B113" s="105">
        <v>2047</v>
      </c>
      <c r="C113" s="53" t="s">
        <v>546</v>
      </c>
      <c r="D113" s="43">
        <f t="shared" si="16"/>
        <v>35</v>
      </c>
      <c r="E113" s="149">
        <f t="shared" si="17"/>
        <v>4</v>
      </c>
      <c r="F113" s="65"/>
      <c r="G113" s="65"/>
      <c r="H113" s="65"/>
      <c r="I113" s="65">
        <v>9</v>
      </c>
      <c r="J113" s="65"/>
      <c r="K113" s="65"/>
      <c r="L113" s="65"/>
      <c r="M113" s="65">
        <v>20</v>
      </c>
      <c r="N113" s="65"/>
      <c r="O113" s="65"/>
      <c r="P113" s="65"/>
      <c r="Q113" s="65"/>
      <c r="R113" s="180"/>
      <c r="S113" s="65"/>
      <c r="T113" s="65"/>
      <c r="U113" s="65"/>
      <c r="V113" s="65"/>
      <c r="W113" s="65"/>
      <c r="X113" s="65">
        <v>2</v>
      </c>
      <c r="Y113" s="65">
        <v>4</v>
      </c>
      <c r="Z113" s="65"/>
      <c r="AA113" s="65"/>
      <c r="AB113" s="65"/>
      <c r="AC113" s="65"/>
      <c r="AD113" s="65"/>
      <c r="AE113" s="65"/>
      <c r="AF113" s="65"/>
    </row>
    <row r="114" spans="2:32" ht="14.25">
      <c r="B114" s="105">
        <v>2048</v>
      </c>
      <c r="C114" s="53" t="s">
        <v>547</v>
      </c>
      <c r="D114" s="43">
        <f t="shared" si="16"/>
        <v>129</v>
      </c>
      <c r="E114" s="149">
        <f t="shared" si="17"/>
        <v>5</v>
      </c>
      <c r="F114" s="65"/>
      <c r="G114" s="65">
        <v>1</v>
      </c>
      <c r="H114" s="65"/>
      <c r="I114" s="65">
        <v>4</v>
      </c>
      <c r="J114" s="65"/>
      <c r="K114" s="65"/>
      <c r="L114" s="65"/>
      <c r="M114" s="65">
        <v>22</v>
      </c>
      <c r="N114" s="65"/>
      <c r="O114" s="65">
        <v>2</v>
      </c>
      <c r="P114" s="65"/>
      <c r="Q114" s="65"/>
      <c r="R114" s="180"/>
      <c r="S114" s="65"/>
      <c r="T114" s="65"/>
      <c r="U114" s="65"/>
      <c r="V114" s="65"/>
      <c r="W114" s="65"/>
      <c r="X114" s="65"/>
      <c r="Y114" s="65">
        <v>100</v>
      </c>
      <c r="Z114" s="65"/>
      <c r="AA114" s="65"/>
      <c r="AB114" s="65"/>
      <c r="AC114" s="65"/>
      <c r="AD114" s="65"/>
      <c r="AE114" s="65"/>
      <c r="AF114" s="65"/>
    </row>
    <row r="115" spans="2:32" ht="14.25">
      <c r="B115" s="105">
        <v>2049</v>
      </c>
      <c r="C115" s="53" t="s">
        <v>548</v>
      </c>
      <c r="D115" s="43">
        <f t="shared" si="16"/>
        <v>52</v>
      </c>
      <c r="E115" s="149">
        <f t="shared" si="17"/>
        <v>4</v>
      </c>
      <c r="F115" s="65">
        <v>4</v>
      </c>
      <c r="G115" s="65"/>
      <c r="H115" s="65"/>
      <c r="I115" s="65">
        <v>3</v>
      </c>
      <c r="J115" s="65"/>
      <c r="K115" s="65"/>
      <c r="L115" s="65"/>
      <c r="M115" s="65">
        <v>19</v>
      </c>
      <c r="N115" s="65"/>
      <c r="O115" s="65"/>
      <c r="P115" s="65"/>
      <c r="Q115" s="65"/>
      <c r="R115" s="180"/>
      <c r="S115" s="65"/>
      <c r="T115" s="65"/>
      <c r="U115" s="65"/>
      <c r="V115" s="65"/>
      <c r="W115" s="65"/>
      <c r="X115" s="65"/>
      <c r="Y115" s="65">
        <v>26</v>
      </c>
      <c r="Z115" s="65"/>
      <c r="AA115" s="65"/>
      <c r="AB115" s="65"/>
      <c r="AC115" s="65"/>
      <c r="AD115" s="65"/>
      <c r="AE115" s="65"/>
      <c r="AF115" s="65"/>
    </row>
    <row r="116" spans="2:32" ht="14.25">
      <c r="B116" s="105">
        <v>2051</v>
      </c>
      <c r="C116" s="53" t="s">
        <v>549</v>
      </c>
      <c r="D116" s="43">
        <f t="shared" si="16"/>
        <v>35</v>
      </c>
      <c r="E116" s="149">
        <f t="shared" si="17"/>
        <v>8</v>
      </c>
      <c r="F116" s="65">
        <v>1</v>
      </c>
      <c r="G116" s="65">
        <v>3</v>
      </c>
      <c r="H116" s="65"/>
      <c r="I116" s="65">
        <v>3</v>
      </c>
      <c r="J116" s="65"/>
      <c r="K116" s="65"/>
      <c r="L116" s="65"/>
      <c r="M116" s="65"/>
      <c r="N116" s="65">
        <v>8</v>
      </c>
      <c r="O116" s="65">
        <v>4</v>
      </c>
      <c r="P116" s="65"/>
      <c r="Q116" s="65"/>
      <c r="R116" s="180"/>
      <c r="S116" s="65"/>
      <c r="T116" s="65"/>
      <c r="U116" s="65"/>
      <c r="V116" s="65"/>
      <c r="W116" s="65"/>
      <c r="X116" s="65">
        <v>8</v>
      </c>
      <c r="Y116" s="65">
        <v>3</v>
      </c>
      <c r="Z116" s="65"/>
      <c r="AA116" s="65"/>
      <c r="AB116" s="65">
        <v>5</v>
      </c>
      <c r="AC116" s="65"/>
      <c r="AD116" s="65"/>
      <c r="AE116" s="65"/>
      <c r="AF116" s="65"/>
    </row>
    <row r="117" spans="2:32" ht="14.25">
      <c r="B117" s="105">
        <v>2052</v>
      </c>
      <c r="C117" s="53" t="s">
        <v>550</v>
      </c>
      <c r="D117" s="43">
        <f t="shared" si="16"/>
        <v>73</v>
      </c>
      <c r="E117" s="149">
        <f t="shared" si="17"/>
        <v>10</v>
      </c>
      <c r="F117" s="65">
        <v>6</v>
      </c>
      <c r="G117" s="65"/>
      <c r="H117" s="65"/>
      <c r="I117" s="65">
        <v>2</v>
      </c>
      <c r="J117" s="65"/>
      <c r="K117" s="65"/>
      <c r="L117" s="65"/>
      <c r="M117" s="65">
        <v>11</v>
      </c>
      <c r="N117" s="65">
        <v>9</v>
      </c>
      <c r="O117" s="65">
        <v>2</v>
      </c>
      <c r="P117" s="65"/>
      <c r="Q117" s="65"/>
      <c r="R117" s="180"/>
      <c r="S117" s="65"/>
      <c r="T117" s="65"/>
      <c r="U117" s="65"/>
      <c r="V117" s="65"/>
      <c r="W117" s="65">
        <v>1</v>
      </c>
      <c r="X117" s="65">
        <v>35</v>
      </c>
      <c r="Y117" s="65">
        <v>3</v>
      </c>
      <c r="Z117" s="65">
        <v>1</v>
      </c>
      <c r="AA117" s="65"/>
      <c r="AB117" s="65"/>
      <c r="AC117" s="65"/>
      <c r="AD117" s="65">
        <v>3</v>
      </c>
      <c r="AE117" s="65"/>
      <c r="AF117" s="65"/>
    </row>
    <row r="118" spans="2:32" ht="14.25">
      <c r="B118" s="105">
        <v>2055</v>
      </c>
      <c r="C118" s="53" t="s">
        <v>551</v>
      </c>
      <c r="D118" s="43">
        <f t="shared" si="16"/>
        <v>89</v>
      </c>
      <c r="E118" s="149">
        <f t="shared" si="17"/>
        <v>6</v>
      </c>
      <c r="F118" s="65"/>
      <c r="G118" s="65"/>
      <c r="H118" s="65"/>
      <c r="I118" s="65">
        <v>2</v>
      </c>
      <c r="J118" s="65"/>
      <c r="K118" s="65"/>
      <c r="L118" s="65"/>
      <c r="M118" s="65">
        <v>10</v>
      </c>
      <c r="N118" s="65">
        <v>58</v>
      </c>
      <c r="O118" s="65">
        <v>1</v>
      </c>
      <c r="P118" s="65"/>
      <c r="Q118" s="65"/>
      <c r="R118" s="180"/>
      <c r="S118" s="65"/>
      <c r="T118" s="65"/>
      <c r="U118" s="65"/>
      <c r="V118" s="65"/>
      <c r="W118" s="65"/>
      <c r="X118" s="65">
        <v>2</v>
      </c>
      <c r="Y118" s="65">
        <v>16</v>
      </c>
      <c r="Z118" s="65"/>
      <c r="AA118" s="65"/>
      <c r="AB118" s="65"/>
      <c r="AC118" s="65"/>
      <c r="AD118" s="65"/>
      <c r="AE118" s="65"/>
      <c r="AF118" s="65"/>
    </row>
    <row r="119" spans="2:32" ht="14.25">
      <c r="B119" s="105">
        <v>2056</v>
      </c>
      <c r="C119" s="53" t="s">
        <v>552</v>
      </c>
      <c r="D119" s="43">
        <f t="shared" si="16"/>
        <v>14</v>
      </c>
      <c r="E119" s="149">
        <f t="shared" si="17"/>
        <v>3</v>
      </c>
      <c r="F119" s="65"/>
      <c r="G119" s="65"/>
      <c r="H119" s="65"/>
      <c r="I119" s="65"/>
      <c r="J119" s="65"/>
      <c r="K119" s="65"/>
      <c r="L119" s="65"/>
      <c r="M119" s="65">
        <v>5</v>
      </c>
      <c r="N119" s="65"/>
      <c r="O119" s="65"/>
      <c r="P119" s="65"/>
      <c r="Q119" s="65"/>
      <c r="R119" s="180"/>
      <c r="S119" s="65"/>
      <c r="T119" s="65"/>
      <c r="U119" s="65"/>
      <c r="V119" s="65"/>
      <c r="W119" s="65"/>
      <c r="X119" s="65">
        <v>4</v>
      </c>
      <c r="Y119" s="65">
        <v>5</v>
      </c>
      <c r="Z119" s="65"/>
      <c r="AA119" s="65"/>
      <c r="AB119" s="65"/>
      <c r="AC119" s="65"/>
      <c r="AD119" s="65"/>
      <c r="AE119" s="65"/>
      <c r="AF119" s="65"/>
    </row>
    <row r="120" spans="2:32" ht="14.25">
      <c r="B120" s="105">
        <v>2057</v>
      </c>
      <c r="C120" s="53" t="s">
        <v>553</v>
      </c>
      <c r="D120" s="43">
        <f t="shared" si="16"/>
        <v>14</v>
      </c>
      <c r="E120" s="149">
        <f t="shared" si="17"/>
        <v>4</v>
      </c>
      <c r="F120" s="65"/>
      <c r="G120" s="65"/>
      <c r="H120" s="65"/>
      <c r="I120" s="65">
        <v>2</v>
      </c>
      <c r="J120" s="65"/>
      <c r="K120" s="65"/>
      <c r="L120" s="65"/>
      <c r="M120" s="65">
        <v>5</v>
      </c>
      <c r="N120" s="65"/>
      <c r="O120" s="65"/>
      <c r="P120" s="65"/>
      <c r="Q120" s="65"/>
      <c r="R120" s="180"/>
      <c r="S120" s="65"/>
      <c r="T120" s="65"/>
      <c r="U120" s="65"/>
      <c r="V120" s="65"/>
      <c r="W120" s="65"/>
      <c r="X120" s="65">
        <v>4</v>
      </c>
      <c r="Y120" s="65">
        <v>3</v>
      </c>
      <c r="Z120" s="65"/>
      <c r="AA120" s="65"/>
      <c r="AB120" s="65"/>
      <c r="AC120" s="65"/>
      <c r="AD120" s="65"/>
      <c r="AE120" s="65"/>
      <c r="AF120" s="65"/>
    </row>
    <row r="121" spans="2:32" ht="14.25">
      <c r="B121" s="105">
        <v>2061</v>
      </c>
      <c r="C121" s="53" t="s">
        <v>554</v>
      </c>
      <c r="D121" s="43">
        <f aca="true" t="shared" si="18" ref="D121:D156">SUM(F121:AF121)</f>
        <v>36</v>
      </c>
      <c r="E121" s="149">
        <f aca="true" t="shared" si="19" ref="E121:E152">COUNT(F121:AF121)</f>
        <v>5</v>
      </c>
      <c r="F121" s="65">
        <v>1</v>
      </c>
      <c r="G121" s="65"/>
      <c r="H121" s="65"/>
      <c r="I121" s="65"/>
      <c r="J121" s="65"/>
      <c r="K121" s="65"/>
      <c r="L121" s="65">
        <v>2</v>
      </c>
      <c r="M121" s="65">
        <v>11</v>
      </c>
      <c r="N121" s="65"/>
      <c r="O121" s="65"/>
      <c r="P121" s="65"/>
      <c r="Q121" s="65"/>
      <c r="R121" s="180"/>
      <c r="S121" s="65"/>
      <c r="T121" s="65"/>
      <c r="U121" s="65"/>
      <c r="V121" s="65"/>
      <c r="W121" s="65"/>
      <c r="X121" s="65">
        <v>2</v>
      </c>
      <c r="Y121" s="65">
        <v>20</v>
      </c>
      <c r="Z121" s="65"/>
      <c r="AA121" s="65"/>
      <c r="AB121" s="65"/>
      <c r="AC121" s="65"/>
      <c r="AD121" s="65"/>
      <c r="AE121" s="65"/>
      <c r="AF121" s="65"/>
    </row>
    <row r="122" spans="2:32" ht="14.25">
      <c r="B122" s="105">
        <v>2064</v>
      </c>
      <c r="C122" s="53" t="s">
        <v>555</v>
      </c>
      <c r="D122" s="43">
        <f t="shared" si="18"/>
        <v>18</v>
      </c>
      <c r="E122" s="149">
        <f t="shared" si="19"/>
        <v>3</v>
      </c>
      <c r="F122" s="65"/>
      <c r="G122" s="65"/>
      <c r="H122" s="65"/>
      <c r="I122" s="65">
        <v>5</v>
      </c>
      <c r="J122" s="65"/>
      <c r="K122" s="65"/>
      <c r="L122" s="65"/>
      <c r="M122" s="65">
        <v>7</v>
      </c>
      <c r="N122" s="65"/>
      <c r="O122" s="65"/>
      <c r="P122" s="65"/>
      <c r="Q122" s="65"/>
      <c r="R122" s="180"/>
      <c r="S122" s="65"/>
      <c r="T122" s="65"/>
      <c r="U122" s="65"/>
      <c r="V122" s="65"/>
      <c r="W122" s="65"/>
      <c r="X122" s="65"/>
      <c r="Y122" s="65">
        <v>6</v>
      </c>
      <c r="Z122" s="65"/>
      <c r="AA122" s="65"/>
      <c r="AB122" s="65"/>
      <c r="AC122" s="65"/>
      <c r="AD122" s="65"/>
      <c r="AE122" s="65"/>
      <c r="AF122" s="65"/>
    </row>
    <row r="123" spans="2:32" ht="14.25">
      <c r="B123" s="105">
        <v>2065</v>
      </c>
      <c r="C123" s="53" t="s">
        <v>556</v>
      </c>
      <c r="D123" s="43">
        <f t="shared" si="18"/>
        <v>39</v>
      </c>
      <c r="E123" s="149">
        <f t="shared" si="19"/>
        <v>6</v>
      </c>
      <c r="F123" s="65">
        <v>2</v>
      </c>
      <c r="G123" s="65"/>
      <c r="H123" s="65"/>
      <c r="I123" s="65">
        <v>2</v>
      </c>
      <c r="J123" s="65"/>
      <c r="K123" s="65"/>
      <c r="L123" s="65"/>
      <c r="M123" s="65">
        <v>7</v>
      </c>
      <c r="N123" s="65"/>
      <c r="O123" s="65"/>
      <c r="P123" s="65"/>
      <c r="Q123" s="65"/>
      <c r="R123" s="180"/>
      <c r="S123" s="65"/>
      <c r="T123" s="65"/>
      <c r="U123" s="65"/>
      <c r="V123" s="65"/>
      <c r="W123" s="65"/>
      <c r="X123" s="65">
        <v>22</v>
      </c>
      <c r="Y123" s="65">
        <v>4</v>
      </c>
      <c r="Z123" s="65"/>
      <c r="AA123" s="65"/>
      <c r="AB123" s="65"/>
      <c r="AC123" s="65"/>
      <c r="AD123" s="65">
        <v>2</v>
      </c>
      <c r="AE123" s="65"/>
      <c r="AF123" s="65"/>
    </row>
    <row r="124" spans="2:32" ht="14.25">
      <c r="B124" s="105">
        <v>2066</v>
      </c>
      <c r="C124" s="53" t="s">
        <v>557</v>
      </c>
      <c r="D124" s="43">
        <f t="shared" si="18"/>
        <v>184</v>
      </c>
      <c r="E124" s="149">
        <f t="shared" si="19"/>
        <v>12</v>
      </c>
      <c r="F124" s="65">
        <v>3</v>
      </c>
      <c r="G124" s="65">
        <v>2</v>
      </c>
      <c r="H124" s="65"/>
      <c r="I124" s="65">
        <v>1</v>
      </c>
      <c r="J124" s="65"/>
      <c r="K124" s="65"/>
      <c r="L124" s="65">
        <v>1</v>
      </c>
      <c r="M124" s="65">
        <v>2</v>
      </c>
      <c r="N124" s="65">
        <v>6</v>
      </c>
      <c r="O124" s="65">
        <v>30</v>
      </c>
      <c r="P124" s="65"/>
      <c r="Q124" s="65"/>
      <c r="R124" s="180"/>
      <c r="S124" s="65"/>
      <c r="T124" s="65"/>
      <c r="U124" s="65"/>
      <c r="V124" s="65"/>
      <c r="W124" s="65"/>
      <c r="X124" s="65">
        <v>121</v>
      </c>
      <c r="Y124" s="65">
        <v>6</v>
      </c>
      <c r="Z124" s="65"/>
      <c r="AA124" s="65"/>
      <c r="AB124" s="65">
        <v>7</v>
      </c>
      <c r="AC124" s="65">
        <v>2</v>
      </c>
      <c r="AD124" s="65">
        <v>3</v>
      </c>
      <c r="AE124" s="65"/>
      <c r="AF124" s="65"/>
    </row>
    <row r="125" spans="2:32" ht="14.25">
      <c r="B125" s="105">
        <v>2067</v>
      </c>
      <c r="C125" s="53" t="s">
        <v>558</v>
      </c>
      <c r="D125" s="43">
        <f t="shared" si="18"/>
        <v>45</v>
      </c>
      <c r="E125" s="149">
        <f t="shared" si="19"/>
        <v>2</v>
      </c>
      <c r="F125" s="65"/>
      <c r="G125" s="65"/>
      <c r="H125" s="65"/>
      <c r="I125" s="65"/>
      <c r="J125" s="65"/>
      <c r="K125" s="65"/>
      <c r="L125" s="65"/>
      <c r="M125" s="65"/>
      <c r="N125" s="65">
        <v>43</v>
      </c>
      <c r="O125" s="65"/>
      <c r="P125" s="65"/>
      <c r="Q125" s="65"/>
      <c r="R125" s="180"/>
      <c r="S125" s="65"/>
      <c r="T125" s="65"/>
      <c r="U125" s="65"/>
      <c r="V125" s="65"/>
      <c r="W125" s="65"/>
      <c r="X125" s="65"/>
      <c r="Y125" s="65">
        <v>2</v>
      </c>
      <c r="Z125" s="65"/>
      <c r="AA125" s="65"/>
      <c r="AB125" s="65"/>
      <c r="AC125" s="65"/>
      <c r="AD125" s="65"/>
      <c r="AE125" s="65"/>
      <c r="AF125" s="65"/>
    </row>
    <row r="126" spans="2:32" ht="14.25">
      <c r="B126" s="105">
        <v>2069</v>
      </c>
      <c r="C126" s="53" t="s">
        <v>559</v>
      </c>
      <c r="D126" s="43">
        <f t="shared" si="18"/>
        <v>67</v>
      </c>
      <c r="E126" s="149">
        <f t="shared" si="19"/>
        <v>7</v>
      </c>
      <c r="F126" s="65"/>
      <c r="G126" s="65"/>
      <c r="H126" s="65"/>
      <c r="I126" s="65"/>
      <c r="J126" s="65"/>
      <c r="K126" s="65"/>
      <c r="L126" s="65">
        <v>2</v>
      </c>
      <c r="M126" s="65">
        <v>14</v>
      </c>
      <c r="N126" s="65">
        <v>1</v>
      </c>
      <c r="O126" s="65">
        <v>2</v>
      </c>
      <c r="P126" s="65"/>
      <c r="Q126" s="65"/>
      <c r="R126" s="180"/>
      <c r="S126" s="65"/>
      <c r="T126" s="65"/>
      <c r="U126" s="65"/>
      <c r="V126" s="65"/>
      <c r="W126" s="65"/>
      <c r="X126" s="65">
        <v>2</v>
      </c>
      <c r="Y126" s="65">
        <v>42</v>
      </c>
      <c r="Z126" s="65"/>
      <c r="AA126" s="65"/>
      <c r="AB126" s="65">
        <v>4</v>
      </c>
      <c r="AC126" s="65"/>
      <c r="AD126" s="65"/>
      <c r="AE126" s="65"/>
      <c r="AF126" s="65"/>
    </row>
    <row r="127" spans="2:32" ht="14.25">
      <c r="B127" s="105">
        <v>2070</v>
      </c>
      <c r="C127" s="53" t="s">
        <v>560</v>
      </c>
      <c r="D127" s="43">
        <f t="shared" si="18"/>
        <v>0</v>
      </c>
      <c r="E127" s="149">
        <f t="shared" si="19"/>
        <v>0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180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</row>
    <row r="128" spans="2:32" ht="14.25">
      <c r="B128" s="105">
        <v>2071</v>
      </c>
      <c r="C128" s="53" t="s">
        <v>561</v>
      </c>
      <c r="D128" s="43">
        <f t="shared" si="18"/>
        <v>36</v>
      </c>
      <c r="E128" s="149">
        <f t="shared" si="19"/>
        <v>5</v>
      </c>
      <c r="F128" s="65">
        <v>1</v>
      </c>
      <c r="G128" s="65"/>
      <c r="H128" s="65"/>
      <c r="I128" s="65"/>
      <c r="J128" s="65"/>
      <c r="K128" s="65"/>
      <c r="L128" s="65"/>
      <c r="M128" s="65"/>
      <c r="N128" s="65">
        <v>9</v>
      </c>
      <c r="O128" s="65">
        <v>4</v>
      </c>
      <c r="P128" s="65"/>
      <c r="Q128" s="65"/>
      <c r="R128" s="180"/>
      <c r="S128" s="65"/>
      <c r="T128" s="65"/>
      <c r="U128" s="65"/>
      <c r="V128" s="65"/>
      <c r="W128" s="65"/>
      <c r="X128" s="65">
        <v>12</v>
      </c>
      <c r="Y128" s="65">
        <v>10</v>
      </c>
      <c r="Z128" s="65"/>
      <c r="AA128" s="65"/>
      <c r="AB128" s="65"/>
      <c r="AC128" s="65"/>
      <c r="AD128" s="65"/>
      <c r="AE128" s="65"/>
      <c r="AF128" s="65"/>
    </row>
    <row r="129" spans="2:32" ht="14.25">
      <c r="B129" s="105">
        <v>2072</v>
      </c>
      <c r="C129" s="53" t="s">
        <v>562</v>
      </c>
      <c r="D129" s="43">
        <f t="shared" si="18"/>
        <v>58</v>
      </c>
      <c r="E129" s="149">
        <f t="shared" si="19"/>
        <v>5</v>
      </c>
      <c r="F129" s="65"/>
      <c r="G129" s="65">
        <v>7</v>
      </c>
      <c r="H129" s="65"/>
      <c r="I129" s="65"/>
      <c r="J129" s="65"/>
      <c r="K129" s="65"/>
      <c r="L129" s="65"/>
      <c r="M129" s="65">
        <v>6</v>
      </c>
      <c r="N129" s="65"/>
      <c r="O129" s="65">
        <v>7</v>
      </c>
      <c r="P129" s="65"/>
      <c r="Q129" s="65"/>
      <c r="R129" s="180"/>
      <c r="S129" s="65"/>
      <c r="T129" s="65"/>
      <c r="U129" s="65"/>
      <c r="V129" s="65"/>
      <c r="W129" s="65"/>
      <c r="X129" s="65">
        <v>2</v>
      </c>
      <c r="Y129" s="65">
        <v>36</v>
      </c>
      <c r="Z129" s="65"/>
      <c r="AA129" s="65"/>
      <c r="AB129" s="65"/>
      <c r="AC129" s="65"/>
      <c r="AD129" s="65"/>
      <c r="AE129" s="65"/>
      <c r="AF129" s="65"/>
    </row>
    <row r="130" spans="2:32" ht="14.25">
      <c r="B130" s="105">
        <v>2073</v>
      </c>
      <c r="C130" s="53" t="s">
        <v>563</v>
      </c>
      <c r="D130" s="43">
        <f t="shared" si="18"/>
        <v>4</v>
      </c>
      <c r="E130" s="149">
        <f t="shared" si="19"/>
        <v>2</v>
      </c>
      <c r="F130" s="65"/>
      <c r="G130" s="65"/>
      <c r="H130" s="65"/>
      <c r="I130" s="65"/>
      <c r="J130" s="65"/>
      <c r="K130" s="65"/>
      <c r="L130" s="65"/>
      <c r="M130" s="65">
        <v>1</v>
      </c>
      <c r="N130" s="65"/>
      <c r="O130" s="65"/>
      <c r="P130" s="65"/>
      <c r="Q130" s="65"/>
      <c r="R130" s="180"/>
      <c r="S130" s="65"/>
      <c r="T130" s="65"/>
      <c r="U130" s="65"/>
      <c r="V130" s="65"/>
      <c r="W130" s="65"/>
      <c r="X130" s="65"/>
      <c r="Y130" s="65">
        <v>3</v>
      </c>
      <c r="Z130" s="65"/>
      <c r="AA130" s="65"/>
      <c r="AB130" s="65"/>
      <c r="AC130" s="65"/>
      <c r="AD130" s="65"/>
      <c r="AE130" s="65"/>
      <c r="AF130" s="65"/>
    </row>
    <row r="131" spans="2:32" ht="14.25">
      <c r="B131" s="105">
        <v>2077</v>
      </c>
      <c r="C131" s="53" t="s">
        <v>564</v>
      </c>
      <c r="D131" s="43">
        <f t="shared" si="18"/>
        <v>0</v>
      </c>
      <c r="E131" s="149">
        <f t="shared" si="19"/>
        <v>0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180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</row>
    <row r="132" spans="2:32" ht="14.25">
      <c r="B132" s="105">
        <v>2080</v>
      </c>
      <c r="C132" s="53" t="s">
        <v>565</v>
      </c>
      <c r="D132" s="43">
        <f t="shared" si="18"/>
        <v>33</v>
      </c>
      <c r="E132" s="149">
        <f t="shared" si="19"/>
        <v>6</v>
      </c>
      <c r="F132" s="65">
        <v>3</v>
      </c>
      <c r="G132" s="65"/>
      <c r="H132" s="65"/>
      <c r="I132" s="65">
        <v>5</v>
      </c>
      <c r="J132" s="65"/>
      <c r="K132" s="65"/>
      <c r="L132" s="65"/>
      <c r="M132" s="65"/>
      <c r="N132" s="65"/>
      <c r="O132" s="65">
        <v>2</v>
      </c>
      <c r="P132" s="65"/>
      <c r="Q132" s="65"/>
      <c r="R132" s="180"/>
      <c r="S132" s="65"/>
      <c r="T132" s="65"/>
      <c r="U132" s="65">
        <v>2</v>
      </c>
      <c r="V132" s="65"/>
      <c r="W132" s="65"/>
      <c r="X132" s="65">
        <v>20</v>
      </c>
      <c r="Y132" s="65">
        <v>1</v>
      </c>
      <c r="Z132" s="65"/>
      <c r="AA132" s="65"/>
      <c r="AB132" s="65"/>
      <c r="AC132" s="65"/>
      <c r="AD132" s="65"/>
      <c r="AE132" s="65"/>
      <c r="AF132" s="65"/>
    </row>
    <row r="133" spans="2:32" ht="14.25">
      <c r="B133" s="105">
        <v>2081</v>
      </c>
      <c r="C133" s="53" t="s">
        <v>566</v>
      </c>
      <c r="D133" s="43">
        <f t="shared" si="18"/>
        <v>18</v>
      </c>
      <c r="E133" s="149">
        <f t="shared" si="19"/>
        <v>7</v>
      </c>
      <c r="F133" s="65"/>
      <c r="G133" s="65"/>
      <c r="H133" s="65"/>
      <c r="I133" s="65">
        <v>1</v>
      </c>
      <c r="J133" s="65"/>
      <c r="K133" s="65"/>
      <c r="L133" s="65"/>
      <c r="M133" s="65">
        <v>4</v>
      </c>
      <c r="N133" s="65">
        <v>2</v>
      </c>
      <c r="O133" s="65">
        <v>1</v>
      </c>
      <c r="P133" s="65"/>
      <c r="Q133" s="65"/>
      <c r="R133" s="180"/>
      <c r="S133" s="65"/>
      <c r="T133" s="65"/>
      <c r="U133" s="65">
        <v>1</v>
      </c>
      <c r="V133" s="65"/>
      <c r="W133" s="65"/>
      <c r="X133" s="65">
        <v>5</v>
      </c>
      <c r="Y133" s="65">
        <v>4</v>
      </c>
      <c r="Z133" s="65"/>
      <c r="AA133" s="65"/>
      <c r="AB133" s="65"/>
      <c r="AC133" s="65"/>
      <c r="AD133" s="65"/>
      <c r="AE133" s="65"/>
      <c r="AF133" s="65"/>
    </row>
    <row r="134" spans="2:32" ht="14.25">
      <c r="B134" s="105">
        <v>2082</v>
      </c>
      <c r="C134" s="53" t="s">
        <v>567</v>
      </c>
      <c r="D134" s="43">
        <f t="shared" si="18"/>
        <v>18</v>
      </c>
      <c r="E134" s="149">
        <f t="shared" si="19"/>
        <v>4</v>
      </c>
      <c r="F134" s="65">
        <v>3</v>
      </c>
      <c r="G134" s="65"/>
      <c r="H134" s="65"/>
      <c r="I134" s="65">
        <v>3</v>
      </c>
      <c r="J134" s="65"/>
      <c r="K134" s="65"/>
      <c r="L134" s="65"/>
      <c r="M134" s="65"/>
      <c r="N134" s="65"/>
      <c r="O134" s="65">
        <v>6</v>
      </c>
      <c r="P134" s="65"/>
      <c r="Q134" s="65"/>
      <c r="R134" s="180"/>
      <c r="S134" s="65"/>
      <c r="T134" s="65"/>
      <c r="U134" s="65"/>
      <c r="V134" s="65"/>
      <c r="W134" s="65"/>
      <c r="X134" s="65">
        <v>6</v>
      </c>
      <c r="Y134" s="65"/>
      <c r="Z134" s="65"/>
      <c r="AA134" s="65"/>
      <c r="AB134" s="65"/>
      <c r="AC134" s="65"/>
      <c r="AD134" s="65"/>
      <c r="AE134" s="65"/>
      <c r="AF134" s="65"/>
    </row>
    <row r="135" spans="2:32" ht="14.25">
      <c r="B135" s="105">
        <v>2083</v>
      </c>
      <c r="C135" s="53" t="s">
        <v>568</v>
      </c>
      <c r="D135" s="43">
        <f t="shared" si="18"/>
        <v>45</v>
      </c>
      <c r="E135" s="149">
        <f t="shared" si="19"/>
        <v>9</v>
      </c>
      <c r="F135" s="65">
        <v>1</v>
      </c>
      <c r="G135" s="65">
        <v>1</v>
      </c>
      <c r="H135" s="65"/>
      <c r="I135" s="65">
        <v>3</v>
      </c>
      <c r="J135" s="65"/>
      <c r="K135" s="65"/>
      <c r="L135" s="65"/>
      <c r="M135" s="65">
        <v>9</v>
      </c>
      <c r="N135" s="65">
        <v>1</v>
      </c>
      <c r="O135" s="65">
        <v>2</v>
      </c>
      <c r="P135" s="65"/>
      <c r="Q135" s="65"/>
      <c r="R135" s="180"/>
      <c r="S135" s="65"/>
      <c r="T135" s="65"/>
      <c r="U135" s="65"/>
      <c r="V135" s="65"/>
      <c r="W135" s="65">
        <v>2</v>
      </c>
      <c r="X135" s="65">
        <v>9</v>
      </c>
      <c r="Y135" s="65">
        <v>17</v>
      </c>
      <c r="Z135" s="65"/>
      <c r="AA135" s="65"/>
      <c r="AB135" s="65"/>
      <c r="AC135" s="65"/>
      <c r="AD135" s="65"/>
      <c r="AE135" s="65"/>
      <c r="AF135" s="65"/>
    </row>
    <row r="136" spans="2:32" ht="14.25">
      <c r="B136" s="105">
        <v>2087</v>
      </c>
      <c r="C136" s="53" t="s">
        <v>569</v>
      </c>
      <c r="D136" s="43">
        <f t="shared" si="18"/>
        <v>50</v>
      </c>
      <c r="E136" s="149">
        <f t="shared" si="19"/>
        <v>8</v>
      </c>
      <c r="F136" s="65">
        <v>3</v>
      </c>
      <c r="G136" s="65"/>
      <c r="H136" s="65"/>
      <c r="I136" s="65">
        <v>2</v>
      </c>
      <c r="J136" s="65"/>
      <c r="K136" s="65"/>
      <c r="L136" s="65"/>
      <c r="M136" s="65">
        <v>2</v>
      </c>
      <c r="N136" s="65">
        <v>5</v>
      </c>
      <c r="O136" s="65">
        <v>6</v>
      </c>
      <c r="P136" s="65"/>
      <c r="Q136" s="65"/>
      <c r="R136" s="180"/>
      <c r="S136" s="65"/>
      <c r="T136" s="65"/>
      <c r="U136" s="65"/>
      <c r="V136" s="65"/>
      <c r="W136" s="65"/>
      <c r="X136" s="65">
        <v>5</v>
      </c>
      <c r="Y136" s="65">
        <v>11</v>
      </c>
      <c r="Z136" s="65"/>
      <c r="AA136" s="65"/>
      <c r="AB136" s="65">
        <v>16</v>
      </c>
      <c r="AC136" s="65"/>
      <c r="AD136" s="65"/>
      <c r="AE136" s="65"/>
      <c r="AF136" s="65"/>
    </row>
    <row r="137" spans="2:32" ht="14.25">
      <c r="B137" s="105">
        <v>2091</v>
      </c>
      <c r="C137" s="53" t="s">
        <v>570</v>
      </c>
      <c r="D137" s="43">
        <f t="shared" si="18"/>
        <v>1</v>
      </c>
      <c r="E137" s="149">
        <f t="shared" si="19"/>
        <v>1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180"/>
      <c r="S137" s="65"/>
      <c r="T137" s="65"/>
      <c r="U137" s="65"/>
      <c r="V137" s="65"/>
      <c r="W137" s="65"/>
      <c r="X137" s="65"/>
      <c r="Y137" s="65">
        <v>1</v>
      </c>
      <c r="Z137" s="65"/>
      <c r="AA137" s="65"/>
      <c r="AB137" s="65"/>
      <c r="AC137" s="65"/>
      <c r="AD137" s="65"/>
      <c r="AE137" s="65"/>
      <c r="AF137" s="65"/>
    </row>
    <row r="138" spans="2:32" ht="14.25">
      <c r="B138" s="105">
        <v>2092</v>
      </c>
      <c r="C138" s="53" t="s">
        <v>571</v>
      </c>
      <c r="D138" s="43">
        <f t="shared" si="18"/>
        <v>3</v>
      </c>
      <c r="E138" s="149">
        <f t="shared" si="19"/>
        <v>1</v>
      </c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180"/>
      <c r="S138" s="65"/>
      <c r="T138" s="65"/>
      <c r="U138" s="65"/>
      <c r="V138" s="65"/>
      <c r="W138" s="65"/>
      <c r="X138" s="65"/>
      <c r="Y138" s="65">
        <v>3</v>
      </c>
      <c r="Z138" s="65"/>
      <c r="AA138" s="65"/>
      <c r="AB138" s="65"/>
      <c r="AC138" s="65"/>
      <c r="AD138" s="65"/>
      <c r="AE138" s="65"/>
      <c r="AF138" s="65"/>
    </row>
    <row r="139" spans="2:32" ht="14.25">
      <c r="B139" s="105">
        <v>2102</v>
      </c>
      <c r="C139" s="53" t="s">
        <v>572</v>
      </c>
      <c r="D139" s="43">
        <f t="shared" si="18"/>
        <v>41</v>
      </c>
      <c r="E139" s="149">
        <f t="shared" si="19"/>
        <v>7</v>
      </c>
      <c r="F139" s="65">
        <v>3</v>
      </c>
      <c r="G139" s="65"/>
      <c r="H139" s="65"/>
      <c r="I139" s="65">
        <v>7</v>
      </c>
      <c r="J139" s="65"/>
      <c r="K139" s="65"/>
      <c r="L139" s="65"/>
      <c r="M139" s="65">
        <v>2</v>
      </c>
      <c r="N139" s="65">
        <v>3</v>
      </c>
      <c r="O139" s="65">
        <v>3</v>
      </c>
      <c r="P139" s="65"/>
      <c r="Q139" s="65"/>
      <c r="R139" s="180"/>
      <c r="S139" s="65"/>
      <c r="T139" s="65"/>
      <c r="U139" s="65"/>
      <c r="V139" s="65"/>
      <c r="W139" s="65"/>
      <c r="X139" s="65">
        <v>12</v>
      </c>
      <c r="Y139" s="65">
        <v>11</v>
      </c>
      <c r="Z139" s="65"/>
      <c r="AA139" s="65"/>
      <c r="AB139" s="65"/>
      <c r="AC139" s="65"/>
      <c r="AD139" s="65"/>
      <c r="AE139" s="65"/>
      <c r="AF139" s="65"/>
    </row>
    <row r="140" spans="2:32" ht="14.25">
      <c r="B140" s="105">
        <v>2104</v>
      </c>
      <c r="C140" s="53" t="s">
        <v>573</v>
      </c>
      <c r="D140" s="43">
        <f t="shared" si="18"/>
        <v>8</v>
      </c>
      <c r="E140" s="149">
        <f t="shared" si="19"/>
        <v>2</v>
      </c>
      <c r="F140" s="65"/>
      <c r="G140" s="65"/>
      <c r="H140" s="65"/>
      <c r="I140" s="65">
        <v>6</v>
      </c>
      <c r="J140" s="65"/>
      <c r="K140" s="65"/>
      <c r="L140" s="65"/>
      <c r="M140" s="65">
        <v>2</v>
      </c>
      <c r="N140" s="65"/>
      <c r="O140" s="65"/>
      <c r="P140" s="65"/>
      <c r="Q140" s="65"/>
      <c r="R140" s="180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</row>
    <row r="141" spans="2:32" ht="14.25">
      <c r="B141" s="105">
        <v>2106</v>
      </c>
      <c r="C141" s="53" t="s">
        <v>574</v>
      </c>
      <c r="D141" s="43">
        <f t="shared" si="18"/>
        <v>5</v>
      </c>
      <c r="E141" s="149">
        <f t="shared" si="19"/>
        <v>2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180"/>
      <c r="S141" s="65"/>
      <c r="T141" s="65"/>
      <c r="U141" s="65"/>
      <c r="V141" s="65"/>
      <c r="W141" s="65"/>
      <c r="X141" s="65">
        <v>3</v>
      </c>
      <c r="Y141" s="65">
        <v>2</v>
      </c>
      <c r="Z141" s="65"/>
      <c r="AA141" s="65"/>
      <c r="AB141" s="65"/>
      <c r="AC141" s="65"/>
      <c r="AD141" s="65"/>
      <c r="AE141" s="65"/>
      <c r="AF141" s="65"/>
    </row>
    <row r="142" spans="2:32" ht="14.25">
      <c r="B142" s="105">
        <v>2108</v>
      </c>
      <c r="C142" s="53" t="s">
        <v>575</v>
      </c>
      <c r="D142" s="43">
        <f t="shared" si="18"/>
        <v>7</v>
      </c>
      <c r="E142" s="149">
        <f t="shared" si="19"/>
        <v>3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180"/>
      <c r="S142" s="65"/>
      <c r="T142" s="65"/>
      <c r="U142" s="65"/>
      <c r="V142" s="65"/>
      <c r="W142" s="65"/>
      <c r="X142" s="65">
        <v>3</v>
      </c>
      <c r="Y142" s="65">
        <v>3</v>
      </c>
      <c r="Z142" s="65"/>
      <c r="AA142" s="65"/>
      <c r="AB142" s="65">
        <v>1</v>
      </c>
      <c r="AC142" s="65"/>
      <c r="AD142" s="65"/>
      <c r="AE142" s="65"/>
      <c r="AF142" s="65"/>
    </row>
    <row r="143" spans="2:32" ht="14.25">
      <c r="B143" s="105">
        <v>2110</v>
      </c>
      <c r="C143" s="53" t="s">
        <v>576</v>
      </c>
      <c r="D143" s="43">
        <f t="shared" si="18"/>
        <v>0</v>
      </c>
      <c r="E143" s="149">
        <f t="shared" si="19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180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</row>
    <row r="144" spans="2:32" ht="14.25">
      <c r="B144" s="105">
        <v>2111</v>
      </c>
      <c r="C144" s="53" t="s">
        <v>974</v>
      </c>
      <c r="D144" s="43">
        <f t="shared" si="18"/>
        <v>0</v>
      </c>
      <c r="E144" s="149">
        <f t="shared" si="19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180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</row>
    <row r="145" spans="2:32" ht="14.25">
      <c r="B145" s="105">
        <v>2406</v>
      </c>
      <c r="C145" s="53" t="s">
        <v>577</v>
      </c>
      <c r="D145" s="43">
        <f t="shared" si="18"/>
        <v>15</v>
      </c>
      <c r="E145" s="149">
        <f t="shared" si="19"/>
        <v>3</v>
      </c>
      <c r="F145" s="65"/>
      <c r="G145" s="65"/>
      <c r="H145" s="65"/>
      <c r="I145" s="65"/>
      <c r="J145" s="65"/>
      <c r="K145" s="65"/>
      <c r="L145" s="65">
        <v>2</v>
      </c>
      <c r="M145" s="65">
        <v>2</v>
      </c>
      <c r="N145" s="65"/>
      <c r="O145" s="65"/>
      <c r="P145" s="65"/>
      <c r="Q145" s="65"/>
      <c r="R145" s="180"/>
      <c r="S145" s="65"/>
      <c r="T145" s="65"/>
      <c r="U145" s="65"/>
      <c r="V145" s="65"/>
      <c r="W145" s="65"/>
      <c r="X145" s="65"/>
      <c r="Y145" s="65">
        <v>11</v>
      </c>
      <c r="Z145" s="65"/>
      <c r="AA145" s="65"/>
      <c r="AB145" s="65"/>
      <c r="AC145" s="65"/>
      <c r="AD145" s="65"/>
      <c r="AE145" s="65"/>
      <c r="AF145" s="65"/>
    </row>
    <row r="146" spans="2:32" ht="15" thickBot="1">
      <c r="B146" s="105">
        <v>2407</v>
      </c>
      <c r="C146" s="53" t="s">
        <v>976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182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</row>
    <row r="147" spans="2:32" ht="15" hidden="1" thickBot="1">
      <c r="B147" s="105"/>
      <c r="C147" s="53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18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</row>
    <row r="148" spans="2:32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18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</row>
    <row r="149" spans="2:32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18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</row>
    <row r="150" spans="2:32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18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</row>
    <row r="151" spans="2:32" ht="15" hidden="1" thickBot="1">
      <c r="B151" s="105"/>
      <c r="C151" s="55"/>
      <c r="D151" s="43">
        <f t="shared" si="18"/>
        <v>0</v>
      </c>
      <c r="E151" s="149">
        <f t="shared" si="1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18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</row>
    <row r="152" spans="2:32" ht="15" hidden="1" thickBot="1">
      <c r="B152" s="105"/>
      <c r="C152" s="55"/>
      <c r="D152" s="43">
        <f t="shared" si="18"/>
        <v>0</v>
      </c>
      <c r="E152" s="149">
        <f t="shared" si="19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18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</row>
    <row r="153" spans="2:32" ht="15" hidden="1" thickBot="1">
      <c r="B153" s="105"/>
      <c r="C153" s="53"/>
      <c r="D153" s="43">
        <f t="shared" si="18"/>
        <v>0</v>
      </c>
      <c r="E153" s="149">
        <f>COUNT(F153:AF153)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18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</row>
    <row r="154" spans="2:32" ht="15" hidden="1" thickBot="1">
      <c r="B154" s="105"/>
      <c r="C154" s="53"/>
      <c r="D154" s="43">
        <f t="shared" si="18"/>
        <v>0</v>
      </c>
      <c r="E154" s="149">
        <f>COUNT(F154:AF154)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18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</row>
    <row r="155" spans="2:32" ht="15" hidden="1" thickBot="1">
      <c r="B155" s="105"/>
      <c r="C155" s="55"/>
      <c r="D155" s="43">
        <f t="shared" si="18"/>
        <v>0</v>
      </c>
      <c r="E155" s="149">
        <f>COUNT(F155:AF155)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18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</row>
    <row r="156" spans="2:32" ht="15" hidden="1" thickBot="1">
      <c r="B156" s="106"/>
      <c r="C156" s="56"/>
      <c r="D156" s="44">
        <f t="shared" si="18"/>
        <v>0</v>
      </c>
      <c r="E156" s="150">
        <f>COUNT(F156:AF156)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18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</row>
    <row r="157" spans="2:32" ht="15" thickBot="1">
      <c r="B157" s="108"/>
      <c r="C157" s="3" t="s">
        <v>780</v>
      </c>
      <c r="D157" s="59">
        <f>SUM(D89:D156)</f>
        <v>2934</v>
      </c>
      <c r="E157" s="167"/>
      <c r="F157" s="60">
        <f aca="true" t="shared" si="20" ref="F157:AF157">SUM(F89:F156)</f>
        <v>125</v>
      </c>
      <c r="G157" s="60">
        <f t="shared" si="20"/>
        <v>52</v>
      </c>
      <c r="H157" s="60">
        <f t="shared" si="20"/>
        <v>0</v>
      </c>
      <c r="I157" s="60">
        <f t="shared" si="20"/>
        <v>154</v>
      </c>
      <c r="J157" s="60">
        <f t="shared" si="20"/>
        <v>0</v>
      </c>
      <c r="K157" s="60">
        <f t="shared" si="20"/>
        <v>0</v>
      </c>
      <c r="L157" s="60">
        <f t="shared" si="20"/>
        <v>173</v>
      </c>
      <c r="M157" s="60">
        <f t="shared" si="20"/>
        <v>396</v>
      </c>
      <c r="N157" s="60">
        <f t="shared" si="20"/>
        <v>193</v>
      </c>
      <c r="O157" s="60">
        <f t="shared" si="20"/>
        <v>180</v>
      </c>
      <c r="P157" s="60">
        <f t="shared" si="20"/>
        <v>0</v>
      </c>
      <c r="Q157" s="60">
        <f t="shared" si="20"/>
        <v>4</v>
      </c>
      <c r="R157" s="60">
        <f t="shared" si="20"/>
        <v>3</v>
      </c>
      <c r="S157" s="60">
        <f>SUM(S89:S156)</f>
        <v>0</v>
      </c>
      <c r="T157" s="60">
        <f>SUM(T89:T156)</f>
        <v>0</v>
      </c>
      <c r="U157" s="60">
        <v>3</v>
      </c>
      <c r="V157" s="60">
        <f t="shared" si="20"/>
        <v>0</v>
      </c>
      <c r="W157" s="60">
        <f t="shared" si="20"/>
        <v>7</v>
      </c>
      <c r="X157" s="60">
        <f t="shared" si="20"/>
        <v>652</v>
      </c>
      <c r="Y157" s="60">
        <f t="shared" si="20"/>
        <v>854</v>
      </c>
      <c r="Z157" s="60">
        <f t="shared" si="20"/>
        <v>6</v>
      </c>
      <c r="AA157" s="60">
        <f t="shared" si="20"/>
        <v>1</v>
      </c>
      <c r="AB157" s="60">
        <f t="shared" si="20"/>
        <v>56</v>
      </c>
      <c r="AC157" s="60">
        <f t="shared" si="20"/>
        <v>49</v>
      </c>
      <c r="AD157" s="60">
        <f t="shared" si="20"/>
        <v>26</v>
      </c>
      <c r="AE157" s="60">
        <f t="shared" si="20"/>
        <v>0</v>
      </c>
      <c r="AF157" s="60">
        <f t="shared" si="20"/>
        <v>0</v>
      </c>
    </row>
    <row r="158" spans="2:32" ht="15" thickBot="1">
      <c r="B158" s="67" t="s">
        <v>774</v>
      </c>
      <c r="C158" s="68" t="s">
        <v>781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183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</row>
    <row r="159" spans="2:32" ht="14.25">
      <c r="B159" s="104">
        <v>3001</v>
      </c>
      <c r="C159" s="52" t="s">
        <v>578</v>
      </c>
      <c r="D159" s="42">
        <f aca="true" t="shared" si="21" ref="D159:D190">SUM(F159:AF159)</f>
        <v>16</v>
      </c>
      <c r="E159" s="148">
        <f aca="true" t="shared" si="22" ref="E159:E190">COUNT(F159:AF159)</f>
        <v>3</v>
      </c>
      <c r="F159" s="64"/>
      <c r="G159" s="64"/>
      <c r="H159" s="64"/>
      <c r="I159" s="64"/>
      <c r="J159" s="64"/>
      <c r="K159" s="64"/>
      <c r="L159" s="64"/>
      <c r="M159" s="64"/>
      <c r="N159" s="64">
        <v>2</v>
      </c>
      <c r="O159" s="64"/>
      <c r="P159" s="64"/>
      <c r="Q159" s="64"/>
      <c r="R159" s="184"/>
      <c r="S159" s="64">
        <v>12</v>
      </c>
      <c r="T159" s="64"/>
      <c r="U159" s="64"/>
      <c r="V159" s="64"/>
      <c r="W159" s="64"/>
      <c r="X159" s="64"/>
      <c r="Y159" s="64"/>
      <c r="Z159" s="64"/>
      <c r="AA159" s="64">
        <v>2</v>
      </c>
      <c r="AB159" s="64"/>
      <c r="AC159" s="64"/>
      <c r="AD159" s="64"/>
      <c r="AE159" s="64"/>
      <c r="AF159" s="64"/>
    </row>
    <row r="160" spans="2:32" ht="14.25">
      <c r="B160" s="105">
        <v>3002</v>
      </c>
      <c r="C160" s="53" t="s">
        <v>579</v>
      </c>
      <c r="D160" s="43">
        <f t="shared" si="21"/>
        <v>35</v>
      </c>
      <c r="E160" s="149">
        <f t="shared" si="22"/>
        <v>5</v>
      </c>
      <c r="F160" s="65"/>
      <c r="G160" s="65"/>
      <c r="H160" s="65"/>
      <c r="I160" s="65"/>
      <c r="J160" s="65">
        <v>4</v>
      </c>
      <c r="K160" s="65"/>
      <c r="L160" s="65"/>
      <c r="M160" s="65"/>
      <c r="N160" s="65"/>
      <c r="O160" s="65"/>
      <c r="P160" s="65"/>
      <c r="Q160" s="65">
        <v>2</v>
      </c>
      <c r="R160" s="181">
        <v>6</v>
      </c>
      <c r="S160" s="65"/>
      <c r="T160" s="65"/>
      <c r="U160" s="65"/>
      <c r="V160" s="65"/>
      <c r="W160" s="65"/>
      <c r="X160" s="65"/>
      <c r="Y160" s="65"/>
      <c r="Z160" s="65"/>
      <c r="AA160" s="65">
        <v>14</v>
      </c>
      <c r="AB160" s="65"/>
      <c r="AC160" s="65">
        <v>9</v>
      </c>
      <c r="AD160" s="65"/>
      <c r="AE160" s="65"/>
      <c r="AF160" s="65"/>
    </row>
    <row r="161" spans="2:32" ht="14.25">
      <c r="B161" s="105">
        <v>3003</v>
      </c>
      <c r="C161" s="55" t="s">
        <v>580</v>
      </c>
      <c r="D161" s="43">
        <f t="shared" si="21"/>
        <v>89</v>
      </c>
      <c r="E161" s="149">
        <f t="shared" si="22"/>
        <v>8</v>
      </c>
      <c r="F161" s="65"/>
      <c r="G161" s="65"/>
      <c r="H161" s="65"/>
      <c r="I161" s="65"/>
      <c r="J161" s="65">
        <v>4</v>
      </c>
      <c r="K161" s="65"/>
      <c r="L161" s="65"/>
      <c r="M161" s="65"/>
      <c r="N161" s="65">
        <v>3</v>
      </c>
      <c r="O161" s="65">
        <v>2</v>
      </c>
      <c r="P161" s="65"/>
      <c r="Q161" s="65">
        <v>22</v>
      </c>
      <c r="R161" s="180"/>
      <c r="S161" s="65"/>
      <c r="T161" s="65"/>
      <c r="U161" s="65"/>
      <c r="V161" s="65"/>
      <c r="W161" s="65"/>
      <c r="X161" s="65"/>
      <c r="Y161" s="65"/>
      <c r="Z161" s="65">
        <v>4</v>
      </c>
      <c r="AA161" s="65">
        <v>20</v>
      </c>
      <c r="AB161" s="65"/>
      <c r="AC161" s="65">
        <v>1</v>
      </c>
      <c r="AD161" s="65">
        <v>33</v>
      </c>
      <c r="AE161" s="65"/>
      <c r="AF161" s="65"/>
    </row>
    <row r="162" spans="2:32" ht="14.25">
      <c r="B162" s="105">
        <v>3010</v>
      </c>
      <c r="C162" s="55" t="s">
        <v>581</v>
      </c>
      <c r="D162" s="43">
        <f t="shared" si="21"/>
        <v>72</v>
      </c>
      <c r="E162" s="149">
        <f t="shared" si="22"/>
        <v>9</v>
      </c>
      <c r="F162" s="65"/>
      <c r="G162" s="65"/>
      <c r="H162" s="65"/>
      <c r="I162" s="65"/>
      <c r="J162" s="65">
        <v>2</v>
      </c>
      <c r="K162" s="65"/>
      <c r="L162" s="65">
        <v>5</v>
      </c>
      <c r="M162" s="65"/>
      <c r="N162" s="65">
        <v>3</v>
      </c>
      <c r="O162" s="65">
        <v>2</v>
      </c>
      <c r="P162" s="65"/>
      <c r="Q162" s="65">
        <v>5</v>
      </c>
      <c r="R162" s="181">
        <v>2</v>
      </c>
      <c r="S162" s="65"/>
      <c r="T162" s="65"/>
      <c r="U162" s="65"/>
      <c r="V162" s="65"/>
      <c r="W162" s="65">
        <v>4</v>
      </c>
      <c r="X162" s="65"/>
      <c r="Y162" s="65"/>
      <c r="Z162" s="65"/>
      <c r="AA162" s="65">
        <v>47</v>
      </c>
      <c r="AB162" s="65"/>
      <c r="AC162" s="65"/>
      <c r="AD162" s="65">
        <v>2</v>
      </c>
      <c r="AE162" s="65"/>
      <c r="AF162" s="65"/>
    </row>
    <row r="163" spans="2:32" ht="14.25">
      <c r="B163" s="105">
        <v>3025</v>
      </c>
      <c r="C163" s="55" t="s">
        <v>582</v>
      </c>
      <c r="D163" s="43">
        <f t="shared" si="21"/>
        <v>114</v>
      </c>
      <c r="E163" s="149">
        <f t="shared" si="22"/>
        <v>9</v>
      </c>
      <c r="F163" s="65"/>
      <c r="G163" s="65"/>
      <c r="H163" s="65"/>
      <c r="I163" s="65"/>
      <c r="J163" s="65"/>
      <c r="K163" s="65"/>
      <c r="L163" s="65"/>
      <c r="M163" s="65"/>
      <c r="N163" s="65">
        <v>2</v>
      </c>
      <c r="O163" s="65">
        <v>3</v>
      </c>
      <c r="P163" s="65"/>
      <c r="Q163" s="65"/>
      <c r="R163" s="181">
        <v>2</v>
      </c>
      <c r="S163" s="65">
        <v>46</v>
      </c>
      <c r="T163" s="65"/>
      <c r="U163" s="65"/>
      <c r="V163" s="65"/>
      <c r="W163" s="65">
        <v>36</v>
      </c>
      <c r="X163" s="65"/>
      <c r="Y163" s="65">
        <v>2</v>
      </c>
      <c r="Z163" s="65">
        <v>16</v>
      </c>
      <c r="AA163" s="65">
        <v>3</v>
      </c>
      <c r="AB163" s="65"/>
      <c r="AC163" s="65"/>
      <c r="AD163" s="65">
        <v>4</v>
      </c>
      <c r="AE163" s="65"/>
      <c r="AF163" s="65"/>
    </row>
    <row r="164" spans="2:32" ht="14.25">
      <c r="B164" s="105">
        <v>3029</v>
      </c>
      <c r="C164" s="55" t="s">
        <v>583</v>
      </c>
      <c r="D164" s="43">
        <f t="shared" si="21"/>
        <v>4</v>
      </c>
      <c r="E164" s="149">
        <f t="shared" si="22"/>
        <v>1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180"/>
      <c r="S164" s="65"/>
      <c r="T164" s="65"/>
      <c r="U164" s="65"/>
      <c r="V164" s="65"/>
      <c r="W164" s="65"/>
      <c r="X164" s="65"/>
      <c r="Y164" s="65"/>
      <c r="Z164" s="65">
        <v>4</v>
      </c>
      <c r="AA164" s="65"/>
      <c r="AB164" s="65"/>
      <c r="AC164" s="65"/>
      <c r="AD164" s="65"/>
      <c r="AE164" s="65"/>
      <c r="AF164" s="65"/>
    </row>
    <row r="165" spans="2:32" ht="14.25">
      <c r="B165" s="105">
        <v>3034</v>
      </c>
      <c r="C165" s="55" t="s">
        <v>584</v>
      </c>
      <c r="D165" s="43">
        <f t="shared" si="21"/>
        <v>73</v>
      </c>
      <c r="E165" s="149">
        <f t="shared" si="22"/>
        <v>6</v>
      </c>
      <c r="F165" s="65"/>
      <c r="G165" s="65"/>
      <c r="H165" s="65"/>
      <c r="I165" s="65"/>
      <c r="J165" s="65">
        <v>1</v>
      </c>
      <c r="K165" s="65"/>
      <c r="L165" s="65">
        <v>57</v>
      </c>
      <c r="M165" s="65"/>
      <c r="N165" s="65"/>
      <c r="O165" s="65"/>
      <c r="P165" s="65"/>
      <c r="Q165" s="65">
        <v>4</v>
      </c>
      <c r="R165" s="180"/>
      <c r="S165" s="65"/>
      <c r="T165" s="65"/>
      <c r="U165" s="65"/>
      <c r="V165" s="65"/>
      <c r="W165" s="65"/>
      <c r="X165" s="65"/>
      <c r="Y165" s="65"/>
      <c r="Z165" s="65"/>
      <c r="AA165" s="65">
        <v>1</v>
      </c>
      <c r="AB165" s="65"/>
      <c r="AC165" s="65">
        <v>6</v>
      </c>
      <c r="AD165" s="65">
        <v>4</v>
      </c>
      <c r="AE165" s="65"/>
      <c r="AF165" s="65"/>
    </row>
    <row r="166" spans="2:32" ht="14.25">
      <c r="B166" s="105">
        <v>3040</v>
      </c>
      <c r="C166" s="55" t="s">
        <v>585</v>
      </c>
      <c r="D166" s="43">
        <f t="shared" si="21"/>
        <v>74</v>
      </c>
      <c r="E166" s="149">
        <f t="shared" si="22"/>
        <v>4</v>
      </c>
      <c r="F166" s="65"/>
      <c r="G166" s="65"/>
      <c r="H166" s="65"/>
      <c r="I166" s="65"/>
      <c r="J166" s="65"/>
      <c r="K166" s="65"/>
      <c r="L166" s="65">
        <v>3</v>
      </c>
      <c r="M166" s="65"/>
      <c r="N166" s="65">
        <v>51</v>
      </c>
      <c r="O166" s="65"/>
      <c r="P166" s="65"/>
      <c r="Q166" s="65"/>
      <c r="R166" s="180"/>
      <c r="S166" s="65"/>
      <c r="T166" s="65"/>
      <c r="U166" s="65"/>
      <c r="V166" s="65"/>
      <c r="W166" s="65"/>
      <c r="X166" s="65"/>
      <c r="Y166" s="65"/>
      <c r="Z166" s="65">
        <v>17</v>
      </c>
      <c r="AA166" s="65">
        <v>3</v>
      </c>
      <c r="AB166" s="65"/>
      <c r="AC166" s="65"/>
      <c r="AD166" s="65"/>
      <c r="AE166" s="65"/>
      <c r="AF166" s="65"/>
    </row>
    <row r="167" spans="2:32" ht="14.25">
      <c r="B167" s="105">
        <v>3063</v>
      </c>
      <c r="C167" s="55" t="s">
        <v>586</v>
      </c>
      <c r="D167" s="43">
        <f t="shared" si="21"/>
        <v>153</v>
      </c>
      <c r="E167" s="149">
        <f t="shared" si="22"/>
        <v>11</v>
      </c>
      <c r="F167" s="65"/>
      <c r="G167" s="65"/>
      <c r="H167" s="65">
        <v>1</v>
      </c>
      <c r="I167" s="65"/>
      <c r="J167" s="65">
        <v>4</v>
      </c>
      <c r="K167" s="65"/>
      <c r="L167" s="65"/>
      <c r="M167" s="65"/>
      <c r="N167" s="65">
        <v>51</v>
      </c>
      <c r="O167" s="65"/>
      <c r="P167" s="65">
        <v>1</v>
      </c>
      <c r="Q167" s="65">
        <v>1</v>
      </c>
      <c r="R167" s="180"/>
      <c r="S167" s="65"/>
      <c r="T167" s="65"/>
      <c r="U167" s="65"/>
      <c r="V167" s="65"/>
      <c r="W167" s="65">
        <v>1</v>
      </c>
      <c r="X167" s="65"/>
      <c r="Y167" s="65"/>
      <c r="Z167" s="65">
        <v>3</v>
      </c>
      <c r="AA167" s="65">
        <v>39</v>
      </c>
      <c r="AB167" s="65">
        <v>2</v>
      </c>
      <c r="AC167" s="65">
        <v>44</v>
      </c>
      <c r="AD167" s="65">
        <v>6</v>
      </c>
      <c r="AE167" s="65"/>
      <c r="AF167" s="65"/>
    </row>
    <row r="168" spans="2:32" ht="14.25">
      <c r="B168" s="105">
        <v>3065</v>
      </c>
      <c r="C168" s="55" t="s">
        <v>587</v>
      </c>
      <c r="D168" s="43">
        <f t="shared" si="21"/>
        <v>4</v>
      </c>
      <c r="E168" s="149">
        <f t="shared" si="22"/>
        <v>2</v>
      </c>
      <c r="F168" s="65"/>
      <c r="G168" s="65"/>
      <c r="H168" s="65"/>
      <c r="I168" s="65"/>
      <c r="J168" s="65">
        <v>2</v>
      </c>
      <c r="K168" s="65"/>
      <c r="L168" s="65"/>
      <c r="M168" s="65"/>
      <c r="N168" s="65"/>
      <c r="O168" s="65"/>
      <c r="P168" s="65"/>
      <c r="Q168" s="65"/>
      <c r="R168" s="180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>
        <v>2</v>
      </c>
      <c r="AE168" s="65"/>
      <c r="AF168" s="65"/>
    </row>
    <row r="169" spans="2:32" ht="14.25">
      <c r="B169" s="105">
        <v>3082</v>
      </c>
      <c r="C169" s="55" t="s">
        <v>588</v>
      </c>
      <c r="D169" s="43">
        <f t="shared" si="21"/>
        <v>32</v>
      </c>
      <c r="E169" s="149">
        <f t="shared" si="22"/>
        <v>4</v>
      </c>
      <c r="F169" s="65"/>
      <c r="G169" s="65"/>
      <c r="H169" s="65"/>
      <c r="I169" s="65"/>
      <c r="J169" s="65"/>
      <c r="K169" s="65"/>
      <c r="L169" s="65"/>
      <c r="M169" s="65"/>
      <c r="N169" s="65">
        <v>25</v>
      </c>
      <c r="O169" s="65"/>
      <c r="P169" s="65"/>
      <c r="Q169" s="65"/>
      <c r="R169" s="180"/>
      <c r="S169" s="65"/>
      <c r="T169" s="65"/>
      <c r="U169" s="65"/>
      <c r="V169" s="65"/>
      <c r="W169" s="65"/>
      <c r="X169" s="65"/>
      <c r="Y169" s="65"/>
      <c r="Z169" s="65">
        <v>1</v>
      </c>
      <c r="AA169" s="65">
        <v>5</v>
      </c>
      <c r="AB169" s="65"/>
      <c r="AC169" s="65">
        <v>1</v>
      </c>
      <c r="AD169" s="65"/>
      <c r="AE169" s="65"/>
      <c r="AF169" s="65"/>
    </row>
    <row r="170" spans="2:32" ht="14.25">
      <c r="B170" s="105">
        <v>3084</v>
      </c>
      <c r="C170" s="55" t="s">
        <v>589</v>
      </c>
      <c r="D170" s="43">
        <f t="shared" si="21"/>
        <v>85</v>
      </c>
      <c r="E170" s="149">
        <f t="shared" si="22"/>
        <v>7</v>
      </c>
      <c r="F170" s="65"/>
      <c r="G170" s="65"/>
      <c r="H170" s="65"/>
      <c r="I170" s="65"/>
      <c r="J170" s="65">
        <v>3</v>
      </c>
      <c r="K170" s="65"/>
      <c r="L170" s="65">
        <v>2</v>
      </c>
      <c r="M170" s="65"/>
      <c r="N170" s="65"/>
      <c r="O170" s="65"/>
      <c r="P170" s="65"/>
      <c r="Q170" s="65">
        <v>9</v>
      </c>
      <c r="R170" s="180"/>
      <c r="S170" s="65"/>
      <c r="T170" s="65"/>
      <c r="U170" s="65"/>
      <c r="V170" s="65"/>
      <c r="W170" s="65"/>
      <c r="X170" s="65"/>
      <c r="Y170" s="65"/>
      <c r="Z170" s="65">
        <v>15</v>
      </c>
      <c r="AA170" s="65">
        <v>43</v>
      </c>
      <c r="AB170" s="65"/>
      <c r="AC170" s="65">
        <v>2</v>
      </c>
      <c r="AD170" s="65">
        <v>11</v>
      </c>
      <c r="AE170" s="65"/>
      <c r="AF170" s="65"/>
    </row>
    <row r="171" spans="2:32" ht="14.25">
      <c r="B171" s="105">
        <v>3091</v>
      </c>
      <c r="C171" s="55" t="s">
        <v>590</v>
      </c>
      <c r="D171" s="43">
        <f t="shared" si="21"/>
        <v>115</v>
      </c>
      <c r="E171" s="149">
        <f t="shared" si="22"/>
        <v>7</v>
      </c>
      <c r="F171" s="65"/>
      <c r="G171" s="65"/>
      <c r="H171" s="65"/>
      <c r="I171" s="65"/>
      <c r="J171" s="65">
        <v>3</v>
      </c>
      <c r="K171" s="65"/>
      <c r="L171" s="65"/>
      <c r="M171" s="65"/>
      <c r="N171" s="65">
        <v>1</v>
      </c>
      <c r="O171" s="65"/>
      <c r="P171" s="65"/>
      <c r="Q171" s="65">
        <v>4</v>
      </c>
      <c r="R171" s="180"/>
      <c r="S171" s="65"/>
      <c r="T171" s="65"/>
      <c r="U171" s="65"/>
      <c r="V171" s="65"/>
      <c r="W171" s="65"/>
      <c r="X171" s="65"/>
      <c r="Y171" s="65"/>
      <c r="Z171" s="65">
        <v>15</v>
      </c>
      <c r="AA171" s="65">
        <v>75</v>
      </c>
      <c r="AB171" s="65"/>
      <c r="AC171" s="65">
        <v>6</v>
      </c>
      <c r="AD171" s="65">
        <v>11</v>
      </c>
      <c r="AE171" s="65"/>
      <c r="AF171" s="65"/>
    </row>
    <row r="172" spans="2:32" ht="14.25">
      <c r="B172" s="105">
        <v>3103</v>
      </c>
      <c r="C172" s="55" t="s">
        <v>591</v>
      </c>
      <c r="D172" s="43">
        <f t="shared" si="21"/>
        <v>219</v>
      </c>
      <c r="E172" s="149">
        <f t="shared" si="22"/>
        <v>11</v>
      </c>
      <c r="F172" s="65"/>
      <c r="G172" s="65"/>
      <c r="H172" s="65">
        <v>1</v>
      </c>
      <c r="I172" s="65"/>
      <c r="J172" s="65"/>
      <c r="K172" s="65"/>
      <c r="L172" s="65">
        <v>8</v>
      </c>
      <c r="M172" s="65"/>
      <c r="N172" s="65">
        <v>4</v>
      </c>
      <c r="O172" s="65"/>
      <c r="P172" s="65"/>
      <c r="Q172" s="65">
        <v>6</v>
      </c>
      <c r="R172" s="181">
        <v>1</v>
      </c>
      <c r="S172" s="65">
        <v>67</v>
      </c>
      <c r="T172" s="65"/>
      <c r="U172" s="65"/>
      <c r="V172" s="65"/>
      <c r="W172" s="65">
        <v>4</v>
      </c>
      <c r="X172" s="65"/>
      <c r="Y172" s="65"/>
      <c r="Z172" s="65">
        <v>10</v>
      </c>
      <c r="AA172" s="65">
        <v>38</v>
      </c>
      <c r="AB172" s="65"/>
      <c r="AC172" s="65">
        <v>10</v>
      </c>
      <c r="AD172" s="65">
        <v>70</v>
      </c>
      <c r="AE172" s="65"/>
      <c r="AF172" s="65"/>
    </row>
    <row r="173" spans="2:32" ht="14.25">
      <c r="B173" s="105">
        <v>3105</v>
      </c>
      <c r="C173" s="55" t="s">
        <v>592</v>
      </c>
      <c r="D173" s="43">
        <f t="shared" si="21"/>
        <v>88</v>
      </c>
      <c r="E173" s="149">
        <f t="shared" si="22"/>
        <v>11</v>
      </c>
      <c r="F173" s="65"/>
      <c r="G173" s="65"/>
      <c r="H173" s="65"/>
      <c r="I173" s="65"/>
      <c r="J173" s="65">
        <v>8</v>
      </c>
      <c r="K173" s="65"/>
      <c r="L173" s="65"/>
      <c r="M173" s="65"/>
      <c r="N173" s="65">
        <v>2</v>
      </c>
      <c r="O173" s="65">
        <v>3</v>
      </c>
      <c r="P173" s="65"/>
      <c r="Q173" s="65">
        <v>17</v>
      </c>
      <c r="R173" s="181">
        <v>2</v>
      </c>
      <c r="S173" s="65">
        <v>2</v>
      </c>
      <c r="T173" s="65"/>
      <c r="U173" s="65"/>
      <c r="V173" s="65"/>
      <c r="W173" s="65"/>
      <c r="X173" s="65"/>
      <c r="Y173" s="65"/>
      <c r="Z173" s="65">
        <v>4</v>
      </c>
      <c r="AA173" s="65">
        <v>30</v>
      </c>
      <c r="AB173" s="65">
        <v>1</v>
      </c>
      <c r="AC173" s="65">
        <v>13</v>
      </c>
      <c r="AD173" s="65">
        <v>6</v>
      </c>
      <c r="AE173" s="65"/>
      <c r="AF173" s="65"/>
    </row>
    <row r="174" spans="2:32" ht="14.25">
      <c r="B174" s="105">
        <v>3107</v>
      </c>
      <c r="C174" s="55" t="s">
        <v>593</v>
      </c>
      <c r="D174" s="43">
        <f t="shared" si="21"/>
        <v>13</v>
      </c>
      <c r="E174" s="149">
        <f t="shared" si="22"/>
        <v>5</v>
      </c>
      <c r="F174" s="65"/>
      <c r="G174" s="65"/>
      <c r="H174" s="65"/>
      <c r="I174" s="65"/>
      <c r="J174" s="65">
        <v>3</v>
      </c>
      <c r="K174" s="65"/>
      <c r="L174" s="65"/>
      <c r="M174" s="65"/>
      <c r="N174" s="65"/>
      <c r="O174" s="65"/>
      <c r="P174" s="65">
        <v>1</v>
      </c>
      <c r="Q174" s="65"/>
      <c r="R174" s="181">
        <v>1</v>
      </c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>
        <v>7</v>
      </c>
      <c r="AD174" s="65">
        <v>1</v>
      </c>
      <c r="AE174" s="65"/>
      <c r="AF174" s="65"/>
    </row>
    <row r="175" spans="2:32" ht="14.25">
      <c r="B175" s="107">
        <v>3116</v>
      </c>
      <c r="C175" s="55" t="s">
        <v>594</v>
      </c>
      <c r="D175" s="43">
        <f t="shared" si="21"/>
        <v>68</v>
      </c>
      <c r="E175" s="149">
        <f t="shared" si="22"/>
        <v>7</v>
      </c>
      <c r="F175" s="65"/>
      <c r="G175" s="65"/>
      <c r="H175" s="65"/>
      <c r="I175" s="65"/>
      <c r="J175" s="65"/>
      <c r="K175" s="65"/>
      <c r="L175" s="65">
        <v>2</v>
      </c>
      <c r="M175" s="65"/>
      <c r="N175" s="65"/>
      <c r="O175" s="65">
        <v>3</v>
      </c>
      <c r="P175" s="65"/>
      <c r="Q175" s="65"/>
      <c r="R175" s="180"/>
      <c r="S175" s="65"/>
      <c r="T175" s="65"/>
      <c r="U175" s="65"/>
      <c r="V175" s="65"/>
      <c r="W175" s="65">
        <v>1</v>
      </c>
      <c r="X175" s="65"/>
      <c r="Y175" s="65"/>
      <c r="Z175" s="65">
        <v>3</v>
      </c>
      <c r="AA175" s="65">
        <v>2</v>
      </c>
      <c r="AB175" s="65">
        <v>56</v>
      </c>
      <c r="AC175" s="65"/>
      <c r="AD175" s="65">
        <v>1</v>
      </c>
      <c r="AE175" s="65"/>
      <c r="AF175" s="65"/>
    </row>
    <row r="176" spans="2:32" ht="14.25">
      <c r="B176" s="105">
        <v>3135</v>
      </c>
      <c r="C176" s="55" t="s">
        <v>595</v>
      </c>
      <c r="D176" s="43">
        <f t="shared" si="21"/>
        <v>458</v>
      </c>
      <c r="E176" s="149">
        <f t="shared" si="22"/>
        <v>12</v>
      </c>
      <c r="F176" s="65"/>
      <c r="G176" s="65"/>
      <c r="H176" s="65"/>
      <c r="I176" s="65"/>
      <c r="J176" s="65">
        <v>199</v>
      </c>
      <c r="K176" s="65"/>
      <c r="L176" s="65">
        <v>2</v>
      </c>
      <c r="M176" s="65"/>
      <c r="N176" s="65">
        <v>5</v>
      </c>
      <c r="O176" s="65">
        <v>3</v>
      </c>
      <c r="P176" s="65"/>
      <c r="Q176" s="65">
        <v>1</v>
      </c>
      <c r="R176" s="180"/>
      <c r="S176" s="65">
        <v>88</v>
      </c>
      <c r="T176" s="65"/>
      <c r="U176" s="65"/>
      <c r="V176" s="65"/>
      <c r="W176" s="65"/>
      <c r="X176" s="65">
        <v>2</v>
      </c>
      <c r="Y176" s="65"/>
      <c r="Z176" s="65">
        <v>2</v>
      </c>
      <c r="AA176" s="65">
        <v>5</v>
      </c>
      <c r="AB176" s="65">
        <v>2</v>
      </c>
      <c r="AC176" s="65">
        <v>143</v>
      </c>
      <c r="AD176" s="65">
        <v>6</v>
      </c>
      <c r="AE176" s="65"/>
      <c r="AF176" s="65"/>
    </row>
    <row r="177" spans="2:32" ht="14.25">
      <c r="B177" s="105">
        <v>3139</v>
      </c>
      <c r="C177" s="55" t="s">
        <v>596</v>
      </c>
      <c r="D177" s="43">
        <f t="shared" si="21"/>
        <v>150</v>
      </c>
      <c r="E177" s="149">
        <f t="shared" si="22"/>
        <v>10</v>
      </c>
      <c r="F177" s="65"/>
      <c r="G177" s="65"/>
      <c r="H177" s="65"/>
      <c r="I177" s="65"/>
      <c r="J177" s="65">
        <v>2</v>
      </c>
      <c r="K177" s="65"/>
      <c r="L177" s="65">
        <v>17</v>
      </c>
      <c r="M177" s="65"/>
      <c r="N177" s="65">
        <v>7</v>
      </c>
      <c r="O177" s="65">
        <v>3</v>
      </c>
      <c r="P177" s="65"/>
      <c r="Q177" s="65"/>
      <c r="R177" s="180"/>
      <c r="S177" s="65">
        <v>67</v>
      </c>
      <c r="T177" s="65"/>
      <c r="U177" s="65"/>
      <c r="V177" s="65"/>
      <c r="W177" s="65">
        <v>2</v>
      </c>
      <c r="X177" s="65"/>
      <c r="Y177" s="65"/>
      <c r="Z177" s="65">
        <v>17</v>
      </c>
      <c r="AA177" s="65">
        <v>24</v>
      </c>
      <c r="AB177" s="65"/>
      <c r="AC177" s="65">
        <v>7</v>
      </c>
      <c r="AD177" s="65">
        <v>4</v>
      </c>
      <c r="AE177" s="65"/>
      <c r="AF177" s="65"/>
    </row>
    <row r="178" spans="2:32" ht="14.25">
      <c r="B178" s="105">
        <v>3140</v>
      </c>
      <c r="C178" s="55" t="s">
        <v>597</v>
      </c>
      <c r="D178" s="43">
        <f t="shared" si="21"/>
        <v>119</v>
      </c>
      <c r="E178" s="149">
        <f t="shared" si="22"/>
        <v>10</v>
      </c>
      <c r="F178" s="65"/>
      <c r="G178" s="65"/>
      <c r="H178" s="65"/>
      <c r="I178" s="65"/>
      <c r="J178" s="65">
        <v>3</v>
      </c>
      <c r="K178" s="65"/>
      <c r="L178" s="65">
        <v>9</v>
      </c>
      <c r="M178" s="65"/>
      <c r="N178" s="65"/>
      <c r="O178" s="65">
        <v>4</v>
      </c>
      <c r="P178" s="65"/>
      <c r="Q178" s="65">
        <v>41</v>
      </c>
      <c r="R178" s="181">
        <v>1</v>
      </c>
      <c r="S178" s="65">
        <v>1</v>
      </c>
      <c r="T178" s="65"/>
      <c r="U178" s="65"/>
      <c r="V178" s="65"/>
      <c r="W178" s="65"/>
      <c r="X178" s="65"/>
      <c r="Y178" s="65"/>
      <c r="Z178" s="65">
        <v>10</v>
      </c>
      <c r="AA178" s="65">
        <v>26</v>
      </c>
      <c r="AB178" s="65"/>
      <c r="AC178" s="65">
        <v>5</v>
      </c>
      <c r="AD178" s="65">
        <v>19</v>
      </c>
      <c r="AE178" s="65"/>
      <c r="AF178" s="65"/>
    </row>
    <row r="179" spans="2:32" ht="14.25">
      <c r="B179" s="105">
        <v>3143</v>
      </c>
      <c r="C179" s="55" t="s">
        <v>598</v>
      </c>
      <c r="D179" s="43">
        <f t="shared" si="21"/>
        <v>68</v>
      </c>
      <c r="E179" s="149">
        <f t="shared" si="22"/>
        <v>8</v>
      </c>
      <c r="F179" s="65"/>
      <c r="G179" s="65"/>
      <c r="H179" s="65"/>
      <c r="I179" s="65"/>
      <c r="J179" s="65"/>
      <c r="K179" s="65"/>
      <c r="L179" s="65">
        <v>3</v>
      </c>
      <c r="M179" s="65"/>
      <c r="N179" s="65"/>
      <c r="O179" s="65">
        <v>3</v>
      </c>
      <c r="P179" s="65"/>
      <c r="Q179" s="65">
        <v>6</v>
      </c>
      <c r="R179" s="180"/>
      <c r="S179" s="65"/>
      <c r="T179" s="65"/>
      <c r="U179" s="65"/>
      <c r="V179" s="65"/>
      <c r="W179" s="65">
        <v>4</v>
      </c>
      <c r="X179" s="65"/>
      <c r="Y179" s="65"/>
      <c r="Z179" s="65">
        <v>17</v>
      </c>
      <c r="AA179" s="65">
        <v>26</v>
      </c>
      <c r="AB179" s="65"/>
      <c r="AC179" s="65">
        <v>4</v>
      </c>
      <c r="AD179" s="65">
        <v>5</v>
      </c>
      <c r="AE179" s="65"/>
      <c r="AF179" s="65"/>
    </row>
    <row r="180" spans="2:32" ht="14.25">
      <c r="B180" s="105">
        <v>3149</v>
      </c>
      <c r="C180" s="55" t="s">
        <v>599</v>
      </c>
      <c r="D180" s="43">
        <f t="shared" si="21"/>
        <v>125</v>
      </c>
      <c r="E180" s="149">
        <f t="shared" si="22"/>
        <v>10</v>
      </c>
      <c r="F180" s="65"/>
      <c r="G180" s="65"/>
      <c r="H180" s="65"/>
      <c r="I180" s="65"/>
      <c r="J180" s="65"/>
      <c r="K180" s="65"/>
      <c r="L180" s="65">
        <v>10</v>
      </c>
      <c r="M180" s="65"/>
      <c r="N180" s="65"/>
      <c r="O180" s="65">
        <v>6</v>
      </c>
      <c r="P180" s="65"/>
      <c r="Q180" s="65">
        <v>6</v>
      </c>
      <c r="R180" s="180"/>
      <c r="S180" s="65">
        <v>2</v>
      </c>
      <c r="T180" s="65"/>
      <c r="U180" s="65"/>
      <c r="V180" s="65"/>
      <c r="W180" s="65">
        <v>5</v>
      </c>
      <c r="X180" s="65">
        <v>50</v>
      </c>
      <c r="Y180" s="65"/>
      <c r="Z180" s="65">
        <v>29</v>
      </c>
      <c r="AA180" s="65">
        <v>11</v>
      </c>
      <c r="AB180" s="65">
        <v>2</v>
      </c>
      <c r="AC180" s="65"/>
      <c r="AD180" s="65">
        <v>4</v>
      </c>
      <c r="AE180" s="65"/>
      <c r="AF180" s="65"/>
    </row>
    <row r="181" spans="2:32" ht="14.25">
      <c r="B181" s="105">
        <v>3150</v>
      </c>
      <c r="C181" s="55" t="s">
        <v>600</v>
      </c>
      <c r="D181" s="43">
        <f t="shared" si="21"/>
        <v>123</v>
      </c>
      <c r="E181" s="149">
        <f t="shared" si="22"/>
        <v>10</v>
      </c>
      <c r="F181" s="65"/>
      <c r="G181" s="65"/>
      <c r="H181" s="65"/>
      <c r="I181" s="65"/>
      <c r="J181" s="65"/>
      <c r="K181" s="65"/>
      <c r="L181" s="65">
        <v>8</v>
      </c>
      <c r="M181" s="65"/>
      <c r="N181" s="65">
        <v>5</v>
      </c>
      <c r="O181" s="65">
        <v>9</v>
      </c>
      <c r="P181" s="65"/>
      <c r="Q181" s="65"/>
      <c r="R181" s="181">
        <v>4</v>
      </c>
      <c r="S181" s="65"/>
      <c r="T181" s="65"/>
      <c r="U181" s="65"/>
      <c r="V181" s="65"/>
      <c r="W181" s="65">
        <v>6</v>
      </c>
      <c r="X181" s="65"/>
      <c r="Y181" s="65">
        <v>1</v>
      </c>
      <c r="Z181" s="65">
        <v>28</v>
      </c>
      <c r="AA181" s="65">
        <v>50</v>
      </c>
      <c r="AB181" s="65"/>
      <c r="AC181" s="65">
        <v>4</v>
      </c>
      <c r="AD181" s="65">
        <v>8</v>
      </c>
      <c r="AE181" s="65"/>
      <c r="AF181" s="65"/>
    </row>
    <row r="182" spans="2:32" ht="14.25">
      <c r="B182" s="105">
        <v>3159</v>
      </c>
      <c r="C182" s="55" t="s">
        <v>601</v>
      </c>
      <c r="D182" s="43">
        <f t="shared" si="21"/>
        <v>7</v>
      </c>
      <c r="E182" s="149">
        <f t="shared" si="22"/>
        <v>2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180"/>
      <c r="S182" s="65"/>
      <c r="T182" s="65"/>
      <c r="U182" s="65"/>
      <c r="V182" s="65"/>
      <c r="W182" s="65"/>
      <c r="X182" s="65"/>
      <c r="Y182" s="65"/>
      <c r="Z182" s="65">
        <v>3</v>
      </c>
      <c r="AA182" s="65">
        <v>4</v>
      </c>
      <c r="AB182" s="65"/>
      <c r="AC182" s="65"/>
      <c r="AD182" s="65"/>
      <c r="AE182" s="65"/>
      <c r="AF182" s="65"/>
    </row>
    <row r="183" spans="2:32" ht="14.25">
      <c r="B183" s="105">
        <v>3163</v>
      </c>
      <c r="C183" s="55" t="s">
        <v>602</v>
      </c>
      <c r="D183" s="43">
        <f t="shared" si="21"/>
        <v>610</v>
      </c>
      <c r="E183" s="149">
        <f t="shared" si="22"/>
        <v>15</v>
      </c>
      <c r="F183" s="65">
        <v>2</v>
      </c>
      <c r="G183" s="65"/>
      <c r="H183" s="65"/>
      <c r="I183" s="65"/>
      <c r="J183" s="65">
        <v>62</v>
      </c>
      <c r="K183" s="65"/>
      <c r="L183" s="65">
        <v>123</v>
      </c>
      <c r="M183" s="65"/>
      <c r="N183" s="65">
        <v>9</v>
      </c>
      <c r="O183" s="65">
        <v>114</v>
      </c>
      <c r="P183" s="65">
        <v>2</v>
      </c>
      <c r="Q183" s="65">
        <v>11</v>
      </c>
      <c r="R183" s="181">
        <v>4</v>
      </c>
      <c r="S183" s="65">
        <v>16</v>
      </c>
      <c r="T183" s="65"/>
      <c r="U183" s="65"/>
      <c r="V183" s="65"/>
      <c r="W183" s="65">
        <v>1</v>
      </c>
      <c r="X183" s="65"/>
      <c r="Y183" s="65"/>
      <c r="Z183" s="65">
        <v>4</v>
      </c>
      <c r="AA183" s="65">
        <v>94</v>
      </c>
      <c r="AB183" s="65"/>
      <c r="AC183" s="65">
        <v>134</v>
      </c>
      <c r="AD183" s="65">
        <v>32</v>
      </c>
      <c r="AE183" s="65"/>
      <c r="AF183" s="65">
        <v>2</v>
      </c>
    </row>
    <row r="184" spans="2:32" ht="14.25">
      <c r="B184" s="105">
        <v>3182</v>
      </c>
      <c r="C184" s="55" t="s">
        <v>603</v>
      </c>
      <c r="D184" s="43">
        <f t="shared" si="21"/>
        <v>48</v>
      </c>
      <c r="E184" s="149">
        <f t="shared" si="22"/>
        <v>6</v>
      </c>
      <c r="F184" s="65"/>
      <c r="G184" s="65"/>
      <c r="H184" s="65"/>
      <c r="I184" s="65"/>
      <c r="J184" s="65"/>
      <c r="K184" s="65"/>
      <c r="L184" s="65">
        <v>6</v>
      </c>
      <c r="M184" s="65"/>
      <c r="N184" s="65">
        <v>4</v>
      </c>
      <c r="O184" s="65"/>
      <c r="P184" s="65"/>
      <c r="Q184" s="65"/>
      <c r="R184" s="180"/>
      <c r="S184" s="65"/>
      <c r="T184" s="65"/>
      <c r="U184" s="65"/>
      <c r="V184" s="65"/>
      <c r="W184" s="65">
        <v>12</v>
      </c>
      <c r="X184" s="65"/>
      <c r="Y184" s="65"/>
      <c r="Z184" s="65">
        <v>22</v>
      </c>
      <c r="AA184" s="65"/>
      <c r="AB184" s="65"/>
      <c r="AC184" s="65">
        <v>2</v>
      </c>
      <c r="AD184" s="65">
        <v>2</v>
      </c>
      <c r="AE184" s="65"/>
      <c r="AF184" s="65"/>
    </row>
    <row r="185" spans="2:32" ht="14.25">
      <c r="B185" s="105">
        <v>3196</v>
      </c>
      <c r="C185" s="55" t="s">
        <v>604</v>
      </c>
      <c r="D185" s="43">
        <f t="shared" si="21"/>
        <v>154</v>
      </c>
      <c r="E185" s="149">
        <f t="shared" si="22"/>
        <v>9</v>
      </c>
      <c r="F185" s="65"/>
      <c r="G185" s="65"/>
      <c r="H185" s="65"/>
      <c r="I185" s="65"/>
      <c r="J185" s="65">
        <v>10</v>
      </c>
      <c r="K185" s="65"/>
      <c r="L185" s="65"/>
      <c r="M185" s="65"/>
      <c r="N185" s="65">
        <v>59</v>
      </c>
      <c r="O185" s="65">
        <v>4</v>
      </c>
      <c r="P185" s="65"/>
      <c r="Q185" s="65">
        <v>3</v>
      </c>
      <c r="R185" s="180"/>
      <c r="S185" s="65">
        <v>2</v>
      </c>
      <c r="T185" s="65"/>
      <c r="U185" s="65"/>
      <c r="V185" s="65"/>
      <c r="W185" s="65"/>
      <c r="X185" s="65"/>
      <c r="Y185" s="65"/>
      <c r="Z185" s="65"/>
      <c r="AA185" s="65">
        <v>61</v>
      </c>
      <c r="AB185" s="65"/>
      <c r="AC185" s="65">
        <v>8</v>
      </c>
      <c r="AD185" s="65">
        <v>6</v>
      </c>
      <c r="AE185" s="65"/>
      <c r="AF185" s="65">
        <v>1</v>
      </c>
    </row>
    <row r="186" spans="2:32" ht="14.25">
      <c r="B186" s="105">
        <v>3200</v>
      </c>
      <c r="C186" s="55" t="s">
        <v>605</v>
      </c>
      <c r="D186" s="43">
        <f t="shared" si="21"/>
        <v>53</v>
      </c>
      <c r="E186" s="149">
        <f t="shared" si="22"/>
        <v>9</v>
      </c>
      <c r="F186" s="65"/>
      <c r="G186" s="65"/>
      <c r="H186" s="65"/>
      <c r="I186" s="65"/>
      <c r="J186" s="65">
        <v>3</v>
      </c>
      <c r="K186" s="65"/>
      <c r="L186" s="65">
        <v>1</v>
      </c>
      <c r="M186" s="65"/>
      <c r="N186" s="65">
        <v>1</v>
      </c>
      <c r="O186" s="65">
        <v>1</v>
      </c>
      <c r="P186" s="65"/>
      <c r="Q186" s="65"/>
      <c r="R186" s="181">
        <v>1</v>
      </c>
      <c r="S186" s="65"/>
      <c r="T186" s="65"/>
      <c r="U186" s="65"/>
      <c r="V186" s="65"/>
      <c r="W186" s="65"/>
      <c r="X186" s="65"/>
      <c r="Y186" s="65"/>
      <c r="Z186" s="65">
        <v>13</v>
      </c>
      <c r="AA186" s="65">
        <v>27</v>
      </c>
      <c r="AB186" s="65"/>
      <c r="AC186" s="65">
        <v>3</v>
      </c>
      <c r="AD186" s="65">
        <v>3</v>
      </c>
      <c r="AE186" s="65"/>
      <c r="AF186" s="65"/>
    </row>
    <row r="187" spans="2:32" ht="14.25">
      <c r="B187" s="105">
        <v>3201</v>
      </c>
      <c r="C187" s="55" t="s">
        <v>606</v>
      </c>
      <c r="D187" s="43">
        <f t="shared" si="21"/>
        <v>26</v>
      </c>
      <c r="E187" s="149">
        <f t="shared" si="22"/>
        <v>8</v>
      </c>
      <c r="F187" s="65"/>
      <c r="G187" s="65"/>
      <c r="H187" s="65"/>
      <c r="I187" s="65"/>
      <c r="J187" s="65">
        <v>2</v>
      </c>
      <c r="K187" s="65"/>
      <c r="L187" s="65">
        <v>6</v>
      </c>
      <c r="M187" s="65"/>
      <c r="N187" s="65">
        <v>0</v>
      </c>
      <c r="O187" s="65">
        <v>2</v>
      </c>
      <c r="P187" s="65"/>
      <c r="Q187" s="65"/>
      <c r="R187" s="180"/>
      <c r="S187" s="65"/>
      <c r="T187" s="65"/>
      <c r="U187" s="65"/>
      <c r="V187" s="65"/>
      <c r="W187" s="65">
        <v>2</v>
      </c>
      <c r="X187" s="65"/>
      <c r="Y187" s="65"/>
      <c r="Z187" s="65">
        <v>10</v>
      </c>
      <c r="AA187" s="65">
        <v>2</v>
      </c>
      <c r="AB187" s="65"/>
      <c r="AC187" s="65"/>
      <c r="AD187" s="65">
        <v>2</v>
      </c>
      <c r="AE187" s="65"/>
      <c r="AF187" s="65"/>
    </row>
    <row r="188" spans="2:32" ht="14.25">
      <c r="B188" s="105">
        <v>3218</v>
      </c>
      <c r="C188" s="55" t="s">
        <v>607</v>
      </c>
      <c r="D188" s="43">
        <f t="shared" si="21"/>
        <v>11</v>
      </c>
      <c r="E188" s="149">
        <f t="shared" si="22"/>
        <v>3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>
        <v>1</v>
      </c>
      <c r="P188" s="65"/>
      <c r="Q188" s="65"/>
      <c r="R188" s="180"/>
      <c r="S188" s="65"/>
      <c r="T188" s="65"/>
      <c r="U188" s="65"/>
      <c r="V188" s="65"/>
      <c r="W188" s="65">
        <v>1</v>
      </c>
      <c r="X188" s="65"/>
      <c r="Y188" s="65"/>
      <c r="Z188" s="65">
        <v>9</v>
      </c>
      <c r="AA188" s="65"/>
      <c r="AB188" s="65"/>
      <c r="AC188" s="65"/>
      <c r="AD188" s="65"/>
      <c r="AE188" s="65"/>
      <c r="AF188" s="65"/>
    </row>
    <row r="189" spans="2:32" ht="14.25">
      <c r="B189" s="105">
        <v>3226</v>
      </c>
      <c r="C189" s="55" t="s">
        <v>608</v>
      </c>
      <c r="D189" s="43">
        <f t="shared" si="21"/>
        <v>170</v>
      </c>
      <c r="E189" s="149">
        <f t="shared" si="22"/>
        <v>9</v>
      </c>
      <c r="F189" s="65"/>
      <c r="G189" s="65"/>
      <c r="H189" s="65"/>
      <c r="I189" s="65"/>
      <c r="J189" s="65"/>
      <c r="K189" s="65"/>
      <c r="L189" s="65">
        <v>3</v>
      </c>
      <c r="M189" s="65"/>
      <c r="N189" s="65">
        <v>90</v>
      </c>
      <c r="O189" s="65">
        <v>1</v>
      </c>
      <c r="P189" s="65"/>
      <c r="Q189" s="65"/>
      <c r="R189" s="181">
        <v>2</v>
      </c>
      <c r="S189" s="65"/>
      <c r="T189" s="65"/>
      <c r="U189" s="65"/>
      <c r="V189" s="65"/>
      <c r="W189" s="65">
        <v>3</v>
      </c>
      <c r="X189" s="65"/>
      <c r="Y189" s="65"/>
      <c r="Z189" s="65">
        <v>16</v>
      </c>
      <c r="AA189" s="65">
        <v>44</v>
      </c>
      <c r="AB189" s="65"/>
      <c r="AC189" s="65">
        <v>9</v>
      </c>
      <c r="AD189" s="65">
        <v>2</v>
      </c>
      <c r="AE189" s="65"/>
      <c r="AF189" s="65"/>
    </row>
    <row r="190" spans="2:32" ht="14.25">
      <c r="B190" s="105">
        <v>3233</v>
      </c>
      <c r="C190" s="55" t="s">
        <v>609</v>
      </c>
      <c r="D190" s="43">
        <f t="shared" si="21"/>
        <v>216</v>
      </c>
      <c r="E190" s="149">
        <f t="shared" si="22"/>
        <v>11</v>
      </c>
      <c r="F190" s="65">
        <v>1</v>
      </c>
      <c r="G190" s="65"/>
      <c r="H190" s="65"/>
      <c r="I190" s="65"/>
      <c r="J190" s="65">
        <v>8</v>
      </c>
      <c r="K190" s="65"/>
      <c r="L190" s="65">
        <v>59</v>
      </c>
      <c r="M190" s="65"/>
      <c r="N190" s="65"/>
      <c r="O190" s="65">
        <v>50</v>
      </c>
      <c r="P190" s="65">
        <v>1</v>
      </c>
      <c r="Q190" s="65">
        <v>17</v>
      </c>
      <c r="R190" s="180"/>
      <c r="S190" s="65">
        <v>1</v>
      </c>
      <c r="T190" s="65"/>
      <c r="U190" s="65"/>
      <c r="V190" s="65"/>
      <c r="W190" s="65"/>
      <c r="X190" s="65"/>
      <c r="Y190" s="65"/>
      <c r="Z190" s="65">
        <v>6</v>
      </c>
      <c r="AA190" s="65">
        <v>26</v>
      </c>
      <c r="AB190" s="65"/>
      <c r="AC190" s="65">
        <v>29</v>
      </c>
      <c r="AD190" s="65">
        <v>18</v>
      </c>
      <c r="AE190" s="65"/>
      <c r="AF190" s="65"/>
    </row>
    <row r="191" spans="2:32" ht="14.25">
      <c r="B191" s="105">
        <v>3257</v>
      </c>
      <c r="C191" s="55" t="s">
        <v>610</v>
      </c>
      <c r="D191" s="43">
        <f aca="true" t="shared" si="23" ref="D191:D222">SUM(F191:AF191)</f>
        <v>0</v>
      </c>
      <c r="E191" s="149">
        <f aca="true" t="shared" si="24" ref="E191:E222">COUNT(F191:AF191)</f>
        <v>0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180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</row>
    <row r="192" spans="2:32" ht="14.25">
      <c r="B192" s="105">
        <v>3261</v>
      </c>
      <c r="C192" s="55" t="s">
        <v>611</v>
      </c>
      <c r="D192" s="43">
        <f t="shared" si="23"/>
        <v>6</v>
      </c>
      <c r="E192" s="149">
        <f t="shared" si="24"/>
        <v>3</v>
      </c>
      <c r="F192" s="65"/>
      <c r="G192" s="65"/>
      <c r="H192" s="65"/>
      <c r="I192" s="65"/>
      <c r="J192" s="65"/>
      <c r="K192" s="65"/>
      <c r="L192" s="65">
        <v>2</v>
      </c>
      <c r="M192" s="65"/>
      <c r="N192" s="65"/>
      <c r="O192" s="65"/>
      <c r="P192" s="65"/>
      <c r="Q192" s="65"/>
      <c r="R192" s="180"/>
      <c r="S192" s="65"/>
      <c r="T192" s="65"/>
      <c r="U192" s="65"/>
      <c r="V192" s="65"/>
      <c r="W192" s="65"/>
      <c r="X192" s="65"/>
      <c r="Y192" s="65"/>
      <c r="Z192" s="65">
        <v>1</v>
      </c>
      <c r="AA192" s="65">
        <v>3</v>
      </c>
      <c r="AB192" s="65"/>
      <c r="AC192" s="65"/>
      <c r="AD192" s="65"/>
      <c r="AE192" s="65"/>
      <c r="AF192" s="65"/>
    </row>
    <row r="193" spans="2:32" ht="14.25">
      <c r="B193" s="105">
        <v>3278</v>
      </c>
      <c r="C193" s="55" t="s">
        <v>612</v>
      </c>
      <c r="D193" s="43">
        <f t="shared" si="23"/>
        <v>50</v>
      </c>
      <c r="E193" s="149">
        <f t="shared" si="24"/>
        <v>8</v>
      </c>
      <c r="F193" s="65"/>
      <c r="G193" s="65"/>
      <c r="H193" s="65"/>
      <c r="I193" s="65"/>
      <c r="J193" s="65"/>
      <c r="K193" s="65"/>
      <c r="L193" s="65">
        <v>2</v>
      </c>
      <c r="M193" s="65"/>
      <c r="N193" s="65"/>
      <c r="O193" s="65"/>
      <c r="P193" s="65">
        <v>1</v>
      </c>
      <c r="Q193" s="65">
        <v>4</v>
      </c>
      <c r="R193" s="181">
        <v>3</v>
      </c>
      <c r="S193" s="65"/>
      <c r="T193" s="65"/>
      <c r="U193" s="65"/>
      <c r="V193" s="65"/>
      <c r="W193" s="65"/>
      <c r="X193" s="65"/>
      <c r="Y193" s="65"/>
      <c r="Z193" s="65">
        <v>12</v>
      </c>
      <c r="AA193" s="65">
        <v>17</v>
      </c>
      <c r="AB193" s="65"/>
      <c r="AC193" s="65">
        <v>2</v>
      </c>
      <c r="AD193" s="65">
        <v>9</v>
      </c>
      <c r="AE193" s="65"/>
      <c r="AF193" s="65"/>
    </row>
    <row r="194" spans="2:32" ht="14.25">
      <c r="B194" s="105">
        <v>3282</v>
      </c>
      <c r="C194" s="55" t="s">
        <v>613</v>
      </c>
      <c r="D194" s="43">
        <f t="shared" si="23"/>
        <v>42</v>
      </c>
      <c r="E194" s="149">
        <f t="shared" si="24"/>
        <v>8</v>
      </c>
      <c r="F194" s="65"/>
      <c r="G194" s="65"/>
      <c r="H194" s="65"/>
      <c r="I194" s="65"/>
      <c r="J194" s="65">
        <v>14</v>
      </c>
      <c r="K194" s="65"/>
      <c r="L194" s="65"/>
      <c r="M194" s="65"/>
      <c r="N194" s="65">
        <v>2</v>
      </c>
      <c r="O194" s="65">
        <v>1</v>
      </c>
      <c r="P194" s="65"/>
      <c r="Q194" s="65">
        <v>3</v>
      </c>
      <c r="R194" s="180"/>
      <c r="S194" s="65">
        <v>2</v>
      </c>
      <c r="T194" s="65"/>
      <c r="U194" s="65"/>
      <c r="V194" s="65"/>
      <c r="W194" s="65"/>
      <c r="X194" s="65"/>
      <c r="Y194" s="65"/>
      <c r="Z194" s="65"/>
      <c r="AA194" s="65">
        <v>4</v>
      </c>
      <c r="AB194" s="65"/>
      <c r="AC194" s="65">
        <v>14</v>
      </c>
      <c r="AD194" s="65">
        <v>2</v>
      </c>
      <c r="AE194" s="65"/>
      <c r="AF194" s="65"/>
    </row>
    <row r="195" spans="2:32" ht="14.25">
      <c r="B195" s="105">
        <v>3294</v>
      </c>
      <c r="C195" s="55" t="s">
        <v>614</v>
      </c>
      <c r="D195" s="43">
        <f t="shared" si="23"/>
        <v>37</v>
      </c>
      <c r="E195" s="149">
        <f t="shared" si="24"/>
        <v>4</v>
      </c>
      <c r="F195" s="65"/>
      <c r="G195" s="65"/>
      <c r="H195" s="65"/>
      <c r="I195" s="65"/>
      <c r="J195" s="65">
        <v>2</v>
      </c>
      <c r="K195" s="65"/>
      <c r="L195" s="65"/>
      <c r="M195" s="65"/>
      <c r="N195" s="65">
        <v>29</v>
      </c>
      <c r="O195" s="65">
        <v>1</v>
      </c>
      <c r="P195" s="65"/>
      <c r="Q195" s="65"/>
      <c r="R195" s="180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>
        <v>5</v>
      </c>
      <c r="AD195" s="65"/>
      <c r="AE195" s="65"/>
      <c r="AF195" s="65"/>
    </row>
    <row r="196" spans="2:32" ht="14.25">
      <c r="B196" s="105">
        <v>3304</v>
      </c>
      <c r="C196" s="55" t="s">
        <v>615</v>
      </c>
      <c r="D196" s="43">
        <f t="shared" si="23"/>
        <v>94</v>
      </c>
      <c r="E196" s="149">
        <f t="shared" si="24"/>
        <v>7</v>
      </c>
      <c r="F196" s="65"/>
      <c r="G196" s="65"/>
      <c r="H196" s="65"/>
      <c r="I196" s="65"/>
      <c r="J196" s="65"/>
      <c r="K196" s="65"/>
      <c r="L196" s="65"/>
      <c r="M196" s="65"/>
      <c r="N196" s="65">
        <v>1</v>
      </c>
      <c r="O196" s="65"/>
      <c r="P196" s="65"/>
      <c r="Q196" s="65">
        <v>11</v>
      </c>
      <c r="R196" s="180"/>
      <c r="S196" s="65"/>
      <c r="T196" s="65"/>
      <c r="U196" s="65"/>
      <c r="V196" s="65"/>
      <c r="W196" s="65">
        <v>2</v>
      </c>
      <c r="X196" s="65"/>
      <c r="Y196" s="65"/>
      <c r="Z196" s="65">
        <v>21</v>
      </c>
      <c r="AA196" s="65">
        <v>42</v>
      </c>
      <c r="AB196" s="65"/>
      <c r="AC196" s="65">
        <v>6</v>
      </c>
      <c r="AD196" s="65">
        <v>11</v>
      </c>
      <c r="AE196" s="65"/>
      <c r="AF196" s="65"/>
    </row>
    <row r="197" spans="2:32" ht="14.25">
      <c r="B197" s="105">
        <v>3313</v>
      </c>
      <c r="C197" s="55" t="s">
        <v>616</v>
      </c>
      <c r="D197" s="43">
        <f t="shared" si="23"/>
        <v>69</v>
      </c>
      <c r="E197" s="149">
        <f t="shared" si="24"/>
        <v>4</v>
      </c>
      <c r="F197" s="65"/>
      <c r="G197" s="65"/>
      <c r="H197" s="65"/>
      <c r="I197" s="65"/>
      <c r="J197" s="65"/>
      <c r="K197" s="65"/>
      <c r="L197" s="65"/>
      <c r="M197" s="65"/>
      <c r="N197" s="65">
        <v>47</v>
      </c>
      <c r="O197" s="65"/>
      <c r="P197" s="65"/>
      <c r="Q197" s="65"/>
      <c r="R197" s="180"/>
      <c r="S197" s="65"/>
      <c r="T197" s="65"/>
      <c r="U197" s="65"/>
      <c r="V197" s="65"/>
      <c r="W197" s="65"/>
      <c r="X197" s="65"/>
      <c r="Y197" s="65"/>
      <c r="Z197" s="65">
        <v>9</v>
      </c>
      <c r="AA197" s="65">
        <v>10</v>
      </c>
      <c r="AB197" s="65"/>
      <c r="AC197" s="65"/>
      <c r="AD197" s="65">
        <v>3</v>
      </c>
      <c r="AE197" s="65"/>
      <c r="AF197" s="65"/>
    </row>
    <row r="198" spans="2:32" ht="14.25">
      <c r="B198" s="105">
        <v>3320</v>
      </c>
      <c r="C198" s="55" t="s">
        <v>914</v>
      </c>
      <c r="D198" s="43">
        <f t="shared" si="23"/>
        <v>0</v>
      </c>
      <c r="E198" s="149">
        <f t="shared" si="24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180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</row>
    <row r="199" spans="2:32" ht="14.25">
      <c r="B199" s="105">
        <v>3331</v>
      </c>
      <c r="C199" s="55" t="s">
        <v>617</v>
      </c>
      <c r="D199" s="43">
        <f t="shared" si="23"/>
        <v>5</v>
      </c>
      <c r="E199" s="149">
        <f t="shared" si="24"/>
        <v>2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180"/>
      <c r="S199" s="65"/>
      <c r="T199" s="65"/>
      <c r="U199" s="65"/>
      <c r="V199" s="65"/>
      <c r="W199" s="65"/>
      <c r="X199" s="65"/>
      <c r="Y199" s="65"/>
      <c r="Z199" s="65">
        <v>4</v>
      </c>
      <c r="AA199" s="65">
        <v>1</v>
      </c>
      <c r="AB199" s="65"/>
      <c r="AC199" s="65"/>
      <c r="AD199" s="65"/>
      <c r="AE199" s="65"/>
      <c r="AF199" s="65"/>
    </row>
    <row r="200" spans="2:32" ht="14.25">
      <c r="B200" s="105">
        <v>3376</v>
      </c>
      <c r="C200" s="55" t="s">
        <v>618</v>
      </c>
      <c r="D200" s="43">
        <f t="shared" si="23"/>
        <v>42</v>
      </c>
      <c r="E200" s="149">
        <f t="shared" si="24"/>
        <v>8</v>
      </c>
      <c r="F200" s="65"/>
      <c r="G200" s="65"/>
      <c r="H200" s="65"/>
      <c r="I200" s="65"/>
      <c r="J200" s="65">
        <v>7</v>
      </c>
      <c r="K200" s="65"/>
      <c r="L200" s="65"/>
      <c r="M200" s="65"/>
      <c r="N200" s="65">
        <v>2</v>
      </c>
      <c r="O200" s="65"/>
      <c r="P200" s="65"/>
      <c r="Q200" s="65">
        <v>2</v>
      </c>
      <c r="R200" s="180"/>
      <c r="S200" s="65">
        <v>9</v>
      </c>
      <c r="T200" s="65"/>
      <c r="U200" s="65"/>
      <c r="V200" s="65"/>
      <c r="W200" s="65"/>
      <c r="X200" s="65"/>
      <c r="Y200" s="65"/>
      <c r="Z200" s="65"/>
      <c r="AA200" s="65">
        <v>2</v>
      </c>
      <c r="AB200" s="65"/>
      <c r="AC200" s="65">
        <v>8</v>
      </c>
      <c r="AD200" s="65">
        <v>11</v>
      </c>
      <c r="AE200" s="65"/>
      <c r="AF200" s="65">
        <v>1</v>
      </c>
    </row>
    <row r="201" spans="2:32" ht="14.25">
      <c r="B201" s="105">
        <v>3379</v>
      </c>
      <c r="C201" s="55" t="s">
        <v>619</v>
      </c>
      <c r="D201" s="43">
        <f t="shared" si="23"/>
        <v>0</v>
      </c>
      <c r="E201" s="149">
        <f t="shared" si="24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180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</row>
    <row r="202" spans="2:32" ht="14.25">
      <c r="B202" s="105">
        <v>3383</v>
      </c>
      <c r="C202" s="55" t="s">
        <v>620</v>
      </c>
      <c r="D202" s="43">
        <f t="shared" si="23"/>
        <v>32</v>
      </c>
      <c r="E202" s="149">
        <f t="shared" si="24"/>
        <v>5</v>
      </c>
      <c r="F202" s="65"/>
      <c r="G202" s="65"/>
      <c r="H202" s="65"/>
      <c r="I202" s="65"/>
      <c r="J202" s="65">
        <v>1</v>
      </c>
      <c r="K202" s="65"/>
      <c r="L202" s="65"/>
      <c r="M202" s="65"/>
      <c r="N202" s="65"/>
      <c r="O202" s="65"/>
      <c r="P202" s="65"/>
      <c r="Q202" s="65">
        <v>5</v>
      </c>
      <c r="R202" s="180"/>
      <c r="S202" s="65"/>
      <c r="T202" s="65"/>
      <c r="U202" s="65"/>
      <c r="V202" s="65"/>
      <c r="W202" s="65"/>
      <c r="X202" s="65"/>
      <c r="Y202" s="65"/>
      <c r="Z202" s="65">
        <v>6</v>
      </c>
      <c r="AA202" s="65">
        <v>14</v>
      </c>
      <c r="AB202" s="65"/>
      <c r="AC202" s="65"/>
      <c r="AD202" s="65">
        <v>6</v>
      </c>
      <c r="AE202" s="65"/>
      <c r="AF202" s="65"/>
    </row>
    <row r="203" spans="2:32" ht="14.25">
      <c r="B203" s="105">
        <v>3398</v>
      </c>
      <c r="C203" s="55" t="s">
        <v>621</v>
      </c>
      <c r="D203" s="43">
        <f t="shared" si="23"/>
        <v>70</v>
      </c>
      <c r="E203" s="149">
        <f t="shared" si="24"/>
        <v>9</v>
      </c>
      <c r="F203" s="65"/>
      <c r="G203" s="65"/>
      <c r="H203" s="65"/>
      <c r="I203" s="65"/>
      <c r="J203" s="65">
        <v>4</v>
      </c>
      <c r="K203" s="65"/>
      <c r="L203" s="65">
        <v>3</v>
      </c>
      <c r="M203" s="65"/>
      <c r="N203" s="65"/>
      <c r="O203" s="65">
        <v>1</v>
      </c>
      <c r="P203" s="65"/>
      <c r="Q203" s="65">
        <v>2</v>
      </c>
      <c r="R203" s="180"/>
      <c r="S203" s="65"/>
      <c r="T203" s="65"/>
      <c r="U203" s="65"/>
      <c r="V203" s="65"/>
      <c r="W203" s="65"/>
      <c r="X203" s="65"/>
      <c r="Y203" s="65"/>
      <c r="Z203" s="65">
        <v>2</v>
      </c>
      <c r="AA203" s="65">
        <v>13</v>
      </c>
      <c r="AB203" s="65">
        <v>5</v>
      </c>
      <c r="AC203" s="65">
        <v>38</v>
      </c>
      <c r="AD203" s="65">
        <v>2</v>
      </c>
      <c r="AE203" s="65"/>
      <c r="AF203" s="65"/>
    </row>
    <row r="204" spans="2:32" ht="14.25">
      <c r="B204" s="105">
        <v>3414</v>
      </c>
      <c r="C204" s="55" t="s">
        <v>622</v>
      </c>
      <c r="D204" s="43">
        <f t="shared" si="23"/>
        <v>4</v>
      </c>
      <c r="E204" s="149">
        <f t="shared" si="24"/>
        <v>2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>
        <v>2</v>
      </c>
      <c r="R204" s="180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>
        <v>2</v>
      </c>
      <c r="AD204" s="65"/>
      <c r="AE204" s="65"/>
      <c r="AF204" s="65"/>
    </row>
    <row r="205" spans="2:32" ht="14.25">
      <c r="B205" s="105">
        <v>3432</v>
      </c>
      <c r="C205" s="55" t="s">
        <v>623</v>
      </c>
      <c r="D205" s="43">
        <f t="shared" si="23"/>
        <v>0</v>
      </c>
      <c r="E205" s="149">
        <f t="shared" si="24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180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</row>
    <row r="206" spans="2:32" ht="14.25">
      <c r="B206" s="105">
        <v>3440</v>
      </c>
      <c r="C206" s="55" t="s">
        <v>624</v>
      </c>
      <c r="D206" s="43">
        <f t="shared" si="23"/>
        <v>0</v>
      </c>
      <c r="E206" s="149">
        <f t="shared" si="24"/>
        <v>0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180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</row>
    <row r="207" spans="2:32" ht="14.25">
      <c r="B207" s="105">
        <v>3441</v>
      </c>
      <c r="C207" s="55" t="s">
        <v>912</v>
      </c>
      <c r="D207" s="43">
        <f t="shared" si="23"/>
        <v>0</v>
      </c>
      <c r="E207" s="149">
        <f t="shared" si="24"/>
        <v>0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180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</row>
    <row r="208" spans="2:32" ht="14.25">
      <c r="B208" s="105">
        <v>3447</v>
      </c>
      <c r="C208" s="55" t="s">
        <v>625</v>
      </c>
      <c r="D208" s="43">
        <f t="shared" si="23"/>
        <v>16</v>
      </c>
      <c r="E208" s="149">
        <f t="shared" si="24"/>
        <v>6</v>
      </c>
      <c r="F208" s="65"/>
      <c r="G208" s="65"/>
      <c r="H208" s="65"/>
      <c r="I208" s="65"/>
      <c r="J208" s="65">
        <v>1</v>
      </c>
      <c r="K208" s="65"/>
      <c r="L208" s="65"/>
      <c r="M208" s="65"/>
      <c r="N208" s="65"/>
      <c r="O208" s="65"/>
      <c r="P208" s="65"/>
      <c r="Q208" s="65">
        <v>4</v>
      </c>
      <c r="R208" s="180"/>
      <c r="S208" s="65">
        <v>4</v>
      </c>
      <c r="T208" s="65"/>
      <c r="U208" s="65"/>
      <c r="V208" s="65"/>
      <c r="W208" s="65"/>
      <c r="X208" s="65"/>
      <c r="Y208" s="65"/>
      <c r="Z208" s="65"/>
      <c r="AA208" s="65">
        <v>2</v>
      </c>
      <c r="AB208" s="65"/>
      <c r="AC208" s="65">
        <v>3</v>
      </c>
      <c r="AD208" s="65">
        <v>2</v>
      </c>
      <c r="AE208" s="65"/>
      <c r="AF208" s="65"/>
    </row>
    <row r="209" spans="2:32" ht="14.25">
      <c r="B209" s="105">
        <v>3450</v>
      </c>
      <c r="C209" s="55" t="s">
        <v>626</v>
      </c>
      <c r="D209" s="43">
        <f t="shared" si="23"/>
        <v>90</v>
      </c>
      <c r="E209" s="149">
        <f t="shared" si="24"/>
        <v>5</v>
      </c>
      <c r="F209" s="65"/>
      <c r="G209" s="65"/>
      <c r="H209" s="65"/>
      <c r="I209" s="65"/>
      <c r="J209" s="65"/>
      <c r="K209" s="65"/>
      <c r="L209" s="65">
        <v>3</v>
      </c>
      <c r="M209" s="65"/>
      <c r="N209" s="65"/>
      <c r="O209" s="65"/>
      <c r="P209" s="65"/>
      <c r="Q209" s="65"/>
      <c r="R209" s="180"/>
      <c r="S209" s="65"/>
      <c r="T209" s="65"/>
      <c r="U209" s="65"/>
      <c r="V209" s="65"/>
      <c r="W209" s="65"/>
      <c r="X209" s="65"/>
      <c r="Y209" s="65"/>
      <c r="Z209" s="65">
        <v>6</v>
      </c>
      <c r="AA209" s="65">
        <v>71</v>
      </c>
      <c r="AB209" s="65"/>
      <c r="AC209" s="65">
        <v>6</v>
      </c>
      <c r="AD209" s="65">
        <v>4</v>
      </c>
      <c r="AE209" s="65"/>
      <c r="AF209" s="65"/>
    </row>
    <row r="210" spans="2:32" ht="14.25">
      <c r="B210" s="105">
        <v>3486</v>
      </c>
      <c r="C210" s="55" t="s">
        <v>627</v>
      </c>
      <c r="D210" s="43">
        <f t="shared" si="23"/>
        <v>4</v>
      </c>
      <c r="E210" s="149">
        <f t="shared" si="24"/>
        <v>1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180"/>
      <c r="S210" s="65"/>
      <c r="T210" s="65"/>
      <c r="U210" s="65"/>
      <c r="V210" s="65"/>
      <c r="W210" s="65"/>
      <c r="X210" s="65"/>
      <c r="Y210" s="65"/>
      <c r="Z210" s="65"/>
      <c r="AA210" s="65">
        <v>4</v>
      </c>
      <c r="AB210" s="65"/>
      <c r="AC210" s="65"/>
      <c r="AD210" s="65"/>
      <c r="AE210" s="65"/>
      <c r="AF210" s="65"/>
    </row>
    <row r="211" spans="2:32" ht="14.25">
      <c r="B211" s="105">
        <v>3494</v>
      </c>
      <c r="C211" s="55" t="s">
        <v>913</v>
      </c>
      <c r="D211" s="43">
        <f t="shared" si="23"/>
        <v>195</v>
      </c>
      <c r="E211" s="149">
        <f t="shared" si="24"/>
        <v>7</v>
      </c>
      <c r="F211" s="65"/>
      <c r="G211" s="65"/>
      <c r="H211" s="65"/>
      <c r="I211" s="65"/>
      <c r="J211" s="65">
        <v>4</v>
      </c>
      <c r="K211" s="65"/>
      <c r="L211" s="65">
        <v>7</v>
      </c>
      <c r="M211" s="65"/>
      <c r="N211" s="65">
        <v>3</v>
      </c>
      <c r="O211" s="65"/>
      <c r="P211" s="65">
        <v>3</v>
      </c>
      <c r="Q211" s="65">
        <v>5</v>
      </c>
      <c r="R211" s="180"/>
      <c r="S211" s="65"/>
      <c r="T211" s="65"/>
      <c r="U211" s="65"/>
      <c r="V211" s="65"/>
      <c r="W211" s="65"/>
      <c r="X211" s="65"/>
      <c r="Y211" s="65"/>
      <c r="Z211" s="65">
        <v>1</v>
      </c>
      <c r="AA211" s="65">
        <v>172</v>
      </c>
      <c r="AB211" s="65"/>
      <c r="AC211" s="65"/>
      <c r="AD211" s="65"/>
      <c r="AE211" s="65"/>
      <c r="AF211" s="65"/>
    </row>
    <row r="212" spans="2:32" ht="14.25">
      <c r="B212" s="105">
        <v>3501</v>
      </c>
      <c r="C212" s="55" t="s">
        <v>628</v>
      </c>
      <c r="D212" s="43">
        <f t="shared" si="23"/>
        <v>0</v>
      </c>
      <c r="E212" s="149">
        <f t="shared" si="24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180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</row>
    <row r="213" spans="2:32" ht="14.25">
      <c r="B213" s="105">
        <v>3502</v>
      </c>
      <c r="C213" s="55" t="s">
        <v>629</v>
      </c>
      <c r="D213" s="43">
        <f t="shared" si="23"/>
        <v>0</v>
      </c>
      <c r="E213" s="149">
        <f t="shared" si="24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180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</row>
    <row r="214" spans="2:32" ht="14.25">
      <c r="B214" s="105">
        <v>3505</v>
      </c>
      <c r="C214" s="55" t="s">
        <v>630</v>
      </c>
      <c r="D214" s="43">
        <f t="shared" si="23"/>
        <v>0</v>
      </c>
      <c r="E214" s="149">
        <f t="shared" si="24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180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</row>
    <row r="215" spans="2:32" ht="14.25">
      <c r="B215" s="105">
        <v>3506</v>
      </c>
      <c r="C215" s="55" t="s">
        <v>631</v>
      </c>
      <c r="D215" s="43">
        <f t="shared" si="23"/>
        <v>14</v>
      </c>
      <c r="E215" s="149">
        <f t="shared" si="24"/>
        <v>3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>
        <v>2</v>
      </c>
      <c r="P215" s="65"/>
      <c r="Q215" s="65"/>
      <c r="R215" s="180"/>
      <c r="S215" s="65"/>
      <c r="T215" s="65"/>
      <c r="U215" s="65"/>
      <c r="V215" s="65"/>
      <c r="W215" s="65"/>
      <c r="X215" s="65"/>
      <c r="Y215" s="65"/>
      <c r="Z215" s="65"/>
      <c r="AA215" s="65">
        <v>8</v>
      </c>
      <c r="AB215" s="65"/>
      <c r="AC215" s="65"/>
      <c r="AD215" s="65">
        <v>4</v>
      </c>
      <c r="AE215" s="65"/>
      <c r="AF215" s="65"/>
    </row>
    <row r="216" spans="2:32" ht="14.25">
      <c r="B216" s="105">
        <v>3521</v>
      </c>
      <c r="C216" s="55" t="s">
        <v>632</v>
      </c>
      <c r="D216" s="43">
        <f t="shared" si="23"/>
        <v>0</v>
      </c>
      <c r="E216" s="149">
        <f t="shared" si="24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180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</row>
    <row r="217" spans="2:32" ht="14.25">
      <c r="B217" s="105">
        <v>3529</v>
      </c>
      <c r="C217" s="55" t="s">
        <v>633</v>
      </c>
      <c r="D217" s="43">
        <f t="shared" si="23"/>
        <v>0</v>
      </c>
      <c r="E217" s="149">
        <f t="shared" si="24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180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</row>
    <row r="218" spans="2:32" ht="14.25">
      <c r="B218" s="105">
        <v>3536</v>
      </c>
      <c r="C218" s="55" t="s">
        <v>634</v>
      </c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180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</row>
    <row r="219" spans="2:32" ht="14.25">
      <c r="B219" s="105">
        <v>3537</v>
      </c>
      <c r="C219" s="55" t="s">
        <v>977</v>
      </c>
      <c r="D219" s="43">
        <f t="shared" si="23"/>
        <v>2</v>
      </c>
      <c r="E219" s="149">
        <f t="shared" si="24"/>
        <v>2</v>
      </c>
      <c r="F219" s="65"/>
      <c r="G219" s="65"/>
      <c r="H219" s="65"/>
      <c r="I219" s="65"/>
      <c r="J219" s="65">
        <v>1</v>
      </c>
      <c r="K219" s="65"/>
      <c r="L219" s="65"/>
      <c r="M219" s="65"/>
      <c r="N219" s="65"/>
      <c r="O219" s="65"/>
      <c r="P219" s="65"/>
      <c r="Q219" s="65"/>
      <c r="R219" s="180"/>
      <c r="S219" s="65"/>
      <c r="T219" s="65"/>
      <c r="U219" s="65"/>
      <c r="V219" s="65"/>
      <c r="W219" s="65"/>
      <c r="X219" s="65"/>
      <c r="Y219" s="65"/>
      <c r="Z219" s="65"/>
      <c r="AA219" s="65">
        <v>1</v>
      </c>
      <c r="AB219" s="65"/>
      <c r="AC219" s="65"/>
      <c r="AD219" s="65"/>
      <c r="AE219" s="65"/>
      <c r="AF219" s="65"/>
    </row>
    <row r="220" spans="2:32" ht="14.25">
      <c r="B220" s="105">
        <v>3538</v>
      </c>
      <c r="C220" s="55" t="s">
        <v>978</v>
      </c>
      <c r="D220" s="43">
        <f t="shared" si="23"/>
        <v>8</v>
      </c>
      <c r="E220" s="149">
        <f t="shared" si="24"/>
        <v>2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>
        <v>4</v>
      </c>
      <c r="R220" s="193"/>
      <c r="S220" s="65"/>
      <c r="T220" s="65"/>
      <c r="U220" s="65"/>
      <c r="V220" s="65"/>
      <c r="W220" s="65"/>
      <c r="X220" s="65"/>
      <c r="Y220" s="65"/>
      <c r="Z220" s="65"/>
      <c r="AA220" s="65">
        <v>4</v>
      </c>
      <c r="AB220" s="65"/>
      <c r="AC220" s="65"/>
      <c r="AD220" s="65"/>
      <c r="AE220" s="65"/>
      <c r="AF220" s="65"/>
    </row>
    <row r="221" spans="2:32" ht="14.25">
      <c r="B221" s="105">
        <v>3539</v>
      </c>
      <c r="C221" s="55" t="s">
        <v>988</v>
      </c>
      <c r="D221" s="43">
        <f t="shared" si="23"/>
        <v>0</v>
      </c>
      <c r="E221" s="149">
        <f t="shared" si="24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192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</row>
    <row r="222" spans="2:32" ht="15" thickBot="1">
      <c r="B222" s="105">
        <v>3540</v>
      </c>
      <c r="C222" s="55" t="s">
        <v>989</v>
      </c>
      <c r="D222" s="43">
        <f t="shared" si="23"/>
        <v>0</v>
      </c>
      <c r="E222" s="149">
        <f t="shared" si="24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180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</row>
    <row r="223" spans="2:32" ht="15" hidden="1" thickBot="1">
      <c r="B223" s="105"/>
      <c r="C223" s="55"/>
      <c r="D223" s="43">
        <f aca="true" t="shared" si="25" ref="D223:D230">SUM(F223:AF223)</f>
        <v>0</v>
      </c>
      <c r="E223" s="149">
        <f aca="true" t="shared" si="26" ref="E223:E230">COUNT(F223:AF223)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18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</row>
    <row r="224" spans="2:32" ht="15" hidden="1" thickBot="1">
      <c r="B224" s="105"/>
      <c r="C224" s="55"/>
      <c r="D224" s="43">
        <f t="shared" si="25"/>
        <v>0</v>
      </c>
      <c r="E224" s="149">
        <f t="shared" si="26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18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</row>
    <row r="225" spans="2:32" ht="15" hidden="1" thickBot="1">
      <c r="B225" s="105"/>
      <c r="C225" s="55"/>
      <c r="D225" s="43">
        <f t="shared" si="25"/>
        <v>0</v>
      </c>
      <c r="E225" s="149">
        <f t="shared" si="26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18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</row>
    <row r="226" spans="2:32" ht="15" hidden="1" thickBot="1">
      <c r="B226" s="105"/>
      <c r="C226" s="55"/>
      <c r="D226" s="43">
        <f t="shared" si="25"/>
        <v>0</v>
      </c>
      <c r="E226" s="149">
        <f t="shared" si="26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18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</row>
    <row r="227" spans="2:32" ht="15" hidden="1" thickBot="1">
      <c r="B227" s="105"/>
      <c r="C227" s="55"/>
      <c r="D227" s="43">
        <f t="shared" si="25"/>
        <v>0</v>
      </c>
      <c r="E227" s="149">
        <f t="shared" si="26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18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</row>
    <row r="228" spans="2:32" ht="15" hidden="1" thickBot="1">
      <c r="B228" s="105"/>
      <c r="C228" s="55"/>
      <c r="D228" s="43">
        <f t="shared" si="25"/>
        <v>0</v>
      </c>
      <c r="E228" s="149">
        <f t="shared" si="26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18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</row>
    <row r="229" spans="2:32" ht="15" hidden="1" thickBot="1">
      <c r="B229" s="105"/>
      <c r="C229" s="55"/>
      <c r="D229" s="43">
        <f t="shared" si="25"/>
        <v>0</v>
      </c>
      <c r="E229" s="149">
        <f t="shared" si="26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18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</row>
    <row r="230" spans="2:32" ht="15" hidden="1" thickBot="1">
      <c r="B230" s="106"/>
      <c r="C230" s="56"/>
      <c r="D230" s="44">
        <f t="shared" si="25"/>
        <v>0</v>
      </c>
      <c r="E230" s="150">
        <f t="shared" si="26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18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</row>
    <row r="231" spans="2:32" ht="15" thickBot="1">
      <c r="B231" s="58"/>
      <c r="C231" s="3" t="s">
        <v>782</v>
      </c>
      <c r="D231" s="59">
        <f>SUM(D159:D230)</f>
        <v>4372</v>
      </c>
      <c r="E231" s="167"/>
      <c r="F231" s="60">
        <f aca="true" t="shared" si="27" ref="F231:AF231">SUM(F159:F230)</f>
        <v>3</v>
      </c>
      <c r="G231" s="60">
        <f t="shared" si="27"/>
        <v>0</v>
      </c>
      <c r="H231" s="60">
        <f t="shared" si="27"/>
        <v>2</v>
      </c>
      <c r="I231" s="60">
        <f t="shared" si="27"/>
        <v>0</v>
      </c>
      <c r="J231" s="60">
        <f t="shared" si="27"/>
        <v>357</v>
      </c>
      <c r="K231" s="60">
        <f t="shared" si="27"/>
        <v>0</v>
      </c>
      <c r="L231" s="60">
        <f t="shared" si="27"/>
        <v>341</v>
      </c>
      <c r="M231" s="60">
        <f t="shared" si="27"/>
        <v>0</v>
      </c>
      <c r="N231" s="60">
        <f t="shared" si="27"/>
        <v>408</v>
      </c>
      <c r="O231" s="60">
        <f t="shared" si="27"/>
        <v>219</v>
      </c>
      <c r="P231" s="60">
        <f t="shared" si="27"/>
        <v>9</v>
      </c>
      <c r="Q231" s="60">
        <f t="shared" si="27"/>
        <v>197</v>
      </c>
      <c r="R231" s="60">
        <f t="shared" si="27"/>
        <v>29</v>
      </c>
      <c r="S231" s="60">
        <f>SUM(S159:S230)</f>
        <v>319</v>
      </c>
      <c r="T231" s="60">
        <f>SUM(T159:T230)</f>
        <v>0</v>
      </c>
      <c r="U231" s="60">
        <v>0</v>
      </c>
      <c r="V231" s="60">
        <f t="shared" si="27"/>
        <v>0</v>
      </c>
      <c r="W231" s="60">
        <f t="shared" si="27"/>
        <v>84</v>
      </c>
      <c r="X231" s="60">
        <f t="shared" si="27"/>
        <v>52</v>
      </c>
      <c r="Y231" s="60">
        <f t="shared" si="27"/>
        <v>3</v>
      </c>
      <c r="Z231" s="60">
        <f t="shared" si="27"/>
        <v>340</v>
      </c>
      <c r="AA231" s="60">
        <f t="shared" si="27"/>
        <v>1090</v>
      </c>
      <c r="AB231" s="60">
        <f t="shared" si="27"/>
        <v>68</v>
      </c>
      <c r="AC231" s="60">
        <f t="shared" si="27"/>
        <v>531</v>
      </c>
      <c r="AD231" s="60">
        <f t="shared" si="27"/>
        <v>316</v>
      </c>
      <c r="AE231" s="60">
        <f t="shared" si="27"/>
        <v>0</v>
      </c>
      <c r="AF231" s="60">
        <f t="shared" si="27"/>
        <v>4</v>
      </c>
    </row>
    <row r="232" spans="2:32" ht="15" thickBot="1">
      <c r="B232" s="67" t="s">
        <v>774</v>
      </c>
      <c r="C232" s="68" t="s">
        <v>783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83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</row>
    <row r="233" spans="2:32" ht="14.25">
      <c r="B233" s="104">
        <v>4001</v>
      </c>
      <c r="C233" s="52" t="s">
        <v>635</v>
      </c>
      <c r="D233" s="42">
        <f aca="true" t="shared" si="28" ref="D233:D264">SUM(F233:AF233)</f>
        <v>51</v>
      </c>
      <c r="E233" s="148">
        <f aca="true" t="shared" si="29" ref="E233:E264">COUNT(F233:AF233)</f>
        <v>6</v>
      </c>
      <c r="F233" s="64">
        <v>1</v>
      </c>
      <c r="G233" s="64"/>
      <c r="H233" s="64"/>
      <c r="I233" s="64"/>
      <c r="J233" s="64"/>
      <c r="K233" s="64"/>
      <c r="L233" s="64">
        <v>2</v>
      </c>
      <c r="M233" s="64"/>
      <c r="N233" s="64">
        <v>4</v>
      </c>
      <c r="O233" s="64">
        <v>2</v>
      </c>
      <c r="P233" s="64"/>
      <c r="Q233" s="64"/>
      <c r="R233" s="184"/>
      <c r="S233" s="64"/>
      <c r="T233" s="64"/>
      <c r="U233" s="64"/>
      <c r="V233" s="64"/>
      <c r="W233" s="64"/>
      <c r="X233" s="64">
        <v>36</v>
      </c>
      <c r="Y233" s="64"/>
      <c r="Z233" s="64"/>
      <c r="AA233" s="64"/>
      <c r="AB233" s="64"/>
      <c r="AC233" s="64"/>
      <c r="AD233" s="64">
        <v>6</v>
      </c>
      <c r="AE233" s="64"/>
      <c r="AF233" s="64"/>
    </row>
    <row r="234" spans="2:32" ht="14.25">
      <c r="B234" s="105">
        <v>4002</v>
      </c>
      <c r="C234" s="53" t="s">
        <v>636</v>
      </c>
      <c r="D234" s="43">
        <f t="shared" si="28"/>
        <v>51</v>
      </c>
      <c r="E234" s="149">
        <f t="shared" si="29"/>
        <v>6</v>
      </c>
      <c r="F234" s="65">
        <v>2</v>
      </c>
      <c r="G234" s="65"/>
      <c r="H234" s="65"/>
      <c r="I234" s="65"/>
      <c r="J234" s="65"/>
      <c r="K234" s="65"/>
      <c r="L234" s="65"/>
      <c r="M234" s="65"/>
      <c r="N234" s="65">
        <v>9</v>
      </c>
      <c r="O234" s="65">
        <v>6</v>
      </c>
      <c r="P234" s="65"/>
      <c r="Q234" s="65"/>
      <c r="R234" s="180"/>
      <c r="S234" s="65"/>
      <c r="T234" s="65"/>
      <c r="U234" s="65"/>
      <c r="V234" s="65"/>
      <c r="W234" s="65"/>
      <c r="X234" s="65">
        <v>31</v>
      </c>
      <c r="Y234" s="65">
        <v>1</v>
      </c>
      <c r="Z234" s="65"/>
      <c r="AA234" s="65"/>
      <c r="AB234" s="65">
        <v>2</v>
      </c>
      <c r="AC234" s="65"/>
      <c r="AD234" s="65"/>
      <c r="AE234" s="65"/>
      <c r="AF234" s="65"/>
    </row>
    <row r="235" spans="2:32" ht="14.25">
      <c r="B235" s="105">
        <v>4005</v>
      </c>
      <c r="C235" s="53" t="s">
        <v>637</v>
      </c>
      <c r="D235" s="43">
        <f t="shared" si="28"/>
        <v>221</v>
      </c>
      <c r="E235" s="149">
        <f t="shared" si="29"/>
        <v>7</v>
      </c>
      <c r="F235" s="65"/>
      <c r="G235" s="65"/>
      <c r="H235" s="65"/>
      <c r="I235" s="65"/>
      <c r="J235" s="65"/>
      <c r="K235" s="65"/>
      <c r="L235" s="65">
        <v>2</v>
      </c>
      <c r="M235" s="65"/>
      <c r="N235" s="65">
        <v>141</v>
      </c>
      <c r="O235" s="65">
        <v>4</v>
      </c>
      <c r="P235" s="65"/>
      <c r="Q235" s="65"/>
      <c r="R235" s="181">
        <v>3</v>
      </c>
      <c r="S235" s="65"/>
      <c r="T235" s="65"/>
      <c r="U235" s="65"/>
      <c r="V235" s="65"/>
      <c r="W235" s="65"/>
      <c r="X235" s="65">
        <v>6</v>
      </c>
      <c r="Y235" s="65"/>
      <c r="Z235" s="65"/>
      <c r="AA235" s="65"/>
      <c r="AB235" s="65">
        <v>61</v>
      </c>
      <c r="AC235" s="65"/>
      <c r="AD235" s="65">
        <v>4</v>
      </c>
      <c r="AE235" s="65"/>
      <c r="AF235" s="65"/>
    </row>
    <row r="236" spans="2:32" ht="14.25">
      <c r="B236" s="105">
        <v>4006</v>
      </c>
      <c r="C236" s="53" t="s">
        <v>638</v>
      </c>
      <c r="D236" s="43">
        <f t="shared" si="28"/>
        <v>307</v>
      </c>
      <c r="E236" s="149">
        <f t="shared" si="29"/>
        <v>11</v>
      </c>
      <c r="F236" s="65">
        <v>2</v>
      </c>
      <c r="G236" s="65"/>
      <c r="H236" s="65"/>
      <c r="I236" s="65">
        <v>4</v>
      </c>
      <c r="J236" s="65"/>
      <c r="K236" s="65"/>
      <c r="L236" s="65">
        <v>9</v>
      </c>
      <c r="M236" s="65"/>
      <c r="N236" s="65">
        <v>45</v>
      </c>
      <c r="O236" s="65">
        <v>118</v>
      </c>
      <c r="P236" s="65"/>
      <c r="Q236" s="65"/>
      <c r="R236" s="181">
        <v>2</v>
      </c>
      <c r="S236" s="65"/>
      <c r="T236" s="65"/>
      <c r="U236" s="65"/>
      <c r="V236" s="65"/>
      <c r="W236" s="65">
        <v>2</v>
      </c>
      <c r="X236" s="65">
        <v>4</v>
      </c>
      <c r="Y236" s="65">
        <v>7</v>
      </c>
      <c r="Z236" s="65"/>
      <c r="AA236" s="65"/>
      <c r="AB236" s="65">
        <v>108</v>
      </c>
      <c r="AC236" s="65"/>
      <c r="AD236" s="65">
        <v>6</v>
      </c>
      <c r="AE236" s="65"/>
      <c r="AF236" s="65"/>
    </row>
    <row r="237" spans="2:32" ht="14.25">
      <c r="B237" s="105">
        <v>4007</v>
      </c>
      <c r="C237" s="53" t="s">
        <v>639</v>
      </c>
      <c r="D237" s="43">
        <f t="shared" si="28"/>
        <v>12</v>
      </c>
      <c r="E237" s="149">
        <f t="shared" si="29"/>
        <v>6</v>
      </c>
      <c r="F237" s="65"/>
      <c r="G237" s="65"/>
      <c r="H237" s="65"/>
      <c r="I237" s="65"/>
      <c r="J237" s="65"/>
      <c r="K237" s="65"/>
      <c r="L237" s="65"/>
      <c r="M237" s="65"/>
      <c r="N237" s="65">
        <v>5</v>
      </c>
      <c r="O237" s="65"/>
      <c r="P237" s="65"/>
      <c r="Q237" s="65">
        <v>1</v>
      </c>
      <c r="R237" s="181">
        <v>1</v>
      </c>
      <c r="S237" s="65">
        <v>1</v>
      </c>
      <c r="T237" s="65"/>
      <c r="U237" s="65"/>
      <c r="V237" s="65"/>
      <c r="W237" s="65"/>
      <c r="X237" s="65"/>
      <c r="Y237" s="65"/>
      <c r="Z237" s="65"/>
      <c r="AA237" s="65"/>
      <c r="AB237" s="65">
        <v>3</v>
      </c>
      <c r="AC237" s="65"/>
      <c r="AD237" s="65">
        <v>1</v>
      </c>
      <c r="AE237" s="65"/>
      <c r="AF237" s="65"/>
    </row>
    <row r="238" spans="2:32" ht="14.25">
      <c r="B238" s="105">
        <v>4013</v>
      </c>
      <c r="C238" s="53" t="s">
        <v>640</v>
      </c>
      <c r="D238" s="43">
        <f t="shared" si="28"/>
        <v>9</v>
      </c>
      <c r="E238" s="149">
        <f t="shared" si="29"/>
        <v>3</v>
      </c>
      <c r="F238" s="65"/>
      <c r="G238" s="65"/>
      <c r="H238" s="65"/>
      <c r="I238" s="65"/>
      <c r="J238" s="65"/>
      <c r="K238" s="65"/>
      <c r="L238" s="65"/>
      <c r="M238" s="65"/>
      <c r="N238" s="65">
        <v>4</v>
      </c>
      <c r="O238" s="65"/>
      <c r="P238" s="65"/>
      <c r="Q238" s="65"/>
      <c r="R238" s="180"/>
      <c r="S238" s="65"/>
      <c r="T238" s="65"/>
      <c r="U238" s="65"/>
      <c r="V238" s="65"/>
      <c r="W238" s="65"/>
      <c r="X238" s="65"/>
      <c r="Y238" s="65"/>
      <c r="Z238" s="65"/>
      <c r="AA238" s="65"/>
      <c r="AB238" s="65">
        <v>3</v>
      </c>
      <c r="AC238" s="65">
        <v>2</v>
      </c>
      <c r="AD238" s="65"/>
      <c r="AE238" s="65"/>
      <c r="AF238" s="65"/>
    </row>
    <row r="239" spans="2:32" ht="14.25">
      <c r="B239" s="105">
        <v>4018</v>
      </c>
      <c r="C239" s="53" t="s">
        <v>641</v>
      </c>
      <c r="D239" s="43">
        <f t="shared" si="28"/>
        <v>141</v>
      </c>
      <c r="E239" s="149">
        <f t="shared" si="29"/>
        <v>4</v>
      </c>
      <c r="F239" s="65"/>
      <c r="G239" s="65"/>
      <c r="H239" s="65"/>
      <c r="I239" s="65"/>
      <c r="J239" s="65"/>
      <c r="K239" s="65"/>
      <c r="L239" s="65">
        <v>4</v>
      </c>
      <c r="M239" s="65"/>
      <c r="N239" s="65">
        <v>14</v>
      </c>
      <c r="O239" s="65">
        <v>9</v>
      </c>
      <c r="P239" s="65"/>
      <c r="Q239" s="65"/>
      <c r="R239" s="180"/>
      <c r="S239" s="65"/>
      <c r="T239" s="65"/>
      <c r="U239" s="65"/>
      <c r="V239" s="65"/>
      <c r="W239" s="65"/>
      <c r="X239" s="65"/>
      <c r="Y239" s="65"/>
      <c r="Z239" s="65"/>
      <c r="AA239" s="65"/>
      <c r="AB239" s="65">
        <v>114</v>
      </c>
      <c r="AC239" s="65"/>
      <c r="AD239" s="65"/>
      <c r="AE239" s="65"/>
      <c r="AF239" s="65"/>
    </row>
    <row r="240" spans="2:32" ht="14.25">
      <c r="B240" s="105">
        <v>4021</v>
      </c>
      <c r="C240" s="53" t="s">
        <v>642</v>
      </c>
      <c r="D240" s="43">
        <f t="shared" si="28"/>
        <v>121</v>
      </c>
      <c r="E240" s="149">
        <f t="shared" si="29"/>
        <v>10</v>
      </c>
      <c r="F240" s="65">
        <v>4</v>
      </c>
      <c r="G240" s="65"/>
      <c r="H240" s="65"/>
      <c r="I240" s="65"/>
      <c r="J240" s="65"/>
      <c r="K240" s="65"/>
      <c r="L240" s="65">
        <v>1</v>
      </c>
      <c r="M240" s="65"/>
      <c r="N240" s="65">
        <v>33</v>
      </c>
      <c r="O240" s="65">
        <v>20</v>
      </c>
      <c r="P240" s="65"/>
      <c r="Q240" s="65"/>
      <c r="R240" s="180"/>
      <c r="S240" s="65">
        <v>1</v>
      </c>
      <c r="T240" s="65"/>
      <c r="U240" s="65"/>
      <c r="V240" s="65"/>
      <c r="W240" s="65">
        <v>1</v>
      </c>
      <c r="X240" s="65">
        <v>18</v>
      </c>
      <c r="Y240" s="65"/>
      <c r="Z240" s="65">
        <v>1</v>
      </c>
      <c r="AA240" s="65"/>
      <c r="AB240" s="65">
        <v>38</v>
      </c>
      <c r="AC240" s="65"/>
      <c r="AD240" s="65">
        <v>4</v>
      </c>
      <c r="AE240" s="65"/>
      <c r="AF240" s="65"/>
    </row>
    <row r="241" spans="2:32" ht="14.25">
      <c r="B241" s="105">
        <v>4022</v>
      </c>
      <c r="C241" s="53" t="s">
        <v>643</v>
      </c>
      <c r="D241" s="43">
        <f t="shared" si="28"/>
        <v>24</v>
      </c>
      <c r="E241" s="149">
        <f t="shared" si="29"/>
        <v>6</v>
      </c>
      <c r="F241" s="65"/>
      <c r="G241" s="65"/>
      <c r="H241" s="65"/>
      <c r="I241" s="65"/>
      <c r="J241" s="65"/>
      <c r="K241" s="65"/>
      <c r="L241" s="65">
        <v>2</v>
      </c>
      <c r="M241" s="65"/>
      <c r="N241" s="65">
        <v>4</v>
      </c>
      <c r="O241" s="65">
        <v>3</v>
      </c>
      <c r="P241" s="65"/>
      <c r="Q241" s="65"/>
      <c r="R241" s="180"/>
      <c r="S241" s="65"/>
      <c r="T241" s="65"/>
      <c r="U241" s="65"/>
      <c r="V241" s="65"/>
      <c r="W241" s="65"/>
      <c r="X241" s="65">
        <v>2</v>
      </c>
      <c r="Y241" s="65"/>
      <c r="Z241" s="65"/>
      <c r="AA241" s="65"/>
      <c r="AB241" s="65">
        <v>7</v>
      </c>
      <c r="AC241" s="65"/>
      <c r="AD241" s="65">
        <v>6</v>
      </c>
      <c r="AE241" s="65"/>
      <c r="AF241" s="65"/>
    </row>
    <row r="242" spans="2:32" ht="14.25">
      <c r="B242" s="105">
        <v>4023</v>
      </c>
      <c r="C242" s="53" t="s">
        <v>644</v>
      </c>
      <c r="D242" s="43">
        <f t="shared" si="28"/>
        <v>33</v>
      </c>
      <c r="E242" s="149">
        <f t="shared" si="29"/>
        <v>4</v>
      </c>
      <c r="F242" s="65"/>
      <c r="G242" s="65"/>
      <c r="H242" s="65"/>
      <c r="I242" s="65"/>
      <c r="J242" s="65"/>
      <c r="K242" s="65"/>
      <c r="L242" s="65">
        <v>22</v>
      </c>
      <c r="M242" s="65"/>
      <c r="N242" s="65">
        <v>5</v>
      </c>
      <c r="O242" s="65">
        <v>4</v>
      </c>
      <c r="P242" s="65"/>
      <c r="Q242" s="65"/>
      <c r="R242" s="180"/>
      <c r="S242" s="65"/>
      <c r="T242" s="65"/>
      <c r="U242" s="65"/>
      <c r="V242" s="65"/>
      <c r="W242" s="65"/>
      <c r="X242" s="65"/>
      <c r="Y242" s="65"/>
      <c r="Z242" s="65"/>
      <c r="AA242" s="65"/>
      <c r="AB242" s="65">
        <v>2</v>
      </c>
      <c r="AC242" s="65"/>
      <c r="AD242" s="65"/>
      <c r="AE242" s="65"/>
      <c r="AF242" s="65"/>
    </row>
    <row r="243" spans="2:32" ht="14.25">
      <c r="B243" s="105">
        <v>4025</v>
      </c>
      <c r="C243" s="53" t="s">
        <v>915</v>
      </c>
      <c r="D243" s="43">
        <f t="shared" si="28"/>
        <v>86</v>
      </c>
      <c r="E243" s="149">
        <f t="shared" si="29"/>
        <v>12</v>
      </c>
      <c r="F243" s="65"/>
      <c r="G243" s="65">
        <v>1</v>
      </c>
      <c r="H243" s="65"/>
      <c r="I243" s="65">
        <v>1</v>
      </c>
      <c r="J243" s="65"/>
      <c r="K243" s="65"/>
      <c r="L243" s="65">
        <v>4</v>
      </c>
      <c r="M243" s="65"/>
      <c r="N243" s="65">
        <v>12</v>
      </c>
      <c r="O243" s="65">
        <v>16</v>
      </c>
      <c r="P243" s="65"/>
      <c r="Q243" s="65"/>
      <c r="R243" s="181">
        <v>4</v>
      </c>
      <c r="S243" s="65"/>
      <c r="T243" s="65"/>
      <c r="U243" s="65"/>
      <c r="V243" s="65"/>
      <c r="W243" s="65">
        <v>1</v>
      </c>
      <c r="X243" s="65"/>
      <c r="Y243" s="65">
        <v>1</v>
      </c>
      <c r="Z243" s="65"/>
      <c r="AA243" s="65">
        <v>2</v>
      </c>
      <c r="AB243" s="65">
        <v>37</v>
      </c>
      <c r="AC243" s="65">
        <v>5</v>
      </c>
      <c r="AD243" s="65"/>
      <c r="AE243" s="65"/>
      <c r="AF243" s="65">
        <v>2</v>
      </c>
    </row>
    <row r="244" spans="2:32" ht="14.25">
      <c r="B244" s="105">
        <v>4027</v>
      </c>
      <c r="C244" s="53" t="s">
        <v>645</v>
      </c>
      <c r="D244" s="43">
        <f t="shared" si="28"/>
        <v>121</v>
      </c>
      <c r="E244" s="149">
        <f t="shared" si="29"/>
        <v>7</v>
      </c>
      <c r="F244" s="65"/>
      <c r="G244" s="65"/>
      <c r="H244" s="65"/>
      <c r="I244" s="65"/>
      <c r="J244" s="65"/>
      <c r="K244" s="65"/>
      <c r="L244" s="65">
        <v>35</v>
      </c>
      <c r="M244" s="65"/>
      <c r="N244" s="65">
        <v>19</v>
      </c>
      <c r="O244" s="65">
        <v>7</v>
      </c>
      <c r="P244" s="65"/>
      <c r="Q244" s="65"/>
      <c r="R244" s="181">
        <v>3</v>
      </c>
      <c r="S244" s="65"/>
      <c r="T244" s="65"/>
      <c r="U244" s="65"/>
      <c r="V244" s="65"/>
      <c r="W244" s="65"/>
      <c r="X244" s="65">
        <v>6</v>
      </c>
      <c r="Y244" s="65"/>
      <c r="Z244" s="65"/>
      <c r="AA244" s="65"/>
      <c r="AB244" s="65">
        <v>47</v>
      </c>
      <c r="AC244" s="65"/>
      <c r="AD244" s="65">
        <v>4</v>
      </c>
      <c r="AE244" s="65"/>
      <c r="AF244" s="65"/>
    </row>
    <row r="245" spans="2:32" ht="14.25">
      <c r="B245" s="105">
        <v>4028</v>
      </c>
      <c r="C245" s="53" t="s">
        <v>646</v>
      </c>
      <c r="D245" s="43">
        <f t="shared" si="28"/>
        <v>10</v>
      </c>
      <c r="E245" s="149">
        <f t="shared" si="29"/>
        <v>2</v>
      </c>
      <c r="F245" s="65"/>
      <c r="G245" s="65"/>
      <c r="H245" s="65"/>
      <c r="I245" s="65"/>
      <c r="J245" s="65"/>
      <c r="K245" s="65"/>
      <c r="L245" s="65">
        <v>3</v>
      </c>
      <c r="M245" s="65"/>
      <c r="N245" s="65"/>
      <c r="O245" s="65"/>
      <c r="P245" s="65"/>
      <c r="Q245" s="65"/>
      <c r="R245" s="180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>
        <v>7</v>
      </c>
      <c r="AD245" s="65"/>
      <c r="AE245" s="65"/>
      <c r="AF245" s="65"/>
    </row>
    <row r="246" spans="2:32" ht="14.25">
      <c r="B246" s="105">
        <v>4030</v>
      </c>
      <c r="C246" s="53" t="s">
        <v>647</v>
      </c>
      <c r="D246" s="43">
        <f t="shared" si="28"/>
        <v>37</v>
      </c>
      <c r="E246" s="149">
        <f t="shared" si="29"/>
        <v>3</v>
      </c>
      <c r="F246" s="65"/>
      <c r="G246" s="65"/>
      <c r="H246" s="65"/>
      <c r="I246" s="65"/>
      <c r="J246" s="65"/>
      <c r="K246" s="65"/>
      <c r="L246" s="65"/>
      <c r="M246" s="65"/>
      <c r="N246" s="65">
        <v>13</v>
      </c>
      <c r="O246" s="65"/>
      <c r="P246" s="65"/>
      <c r="Q246" s="65"/>
      <c r="R246" s="180"/>
      <c r="S246" s="65"/>
      <c r="T246" s="65"/>
      <c r="U246" s="65"/>
      <c r="V246" s="65"/>
      <c r="W246" s="65"/>
      <c r="X246" s="65"/>
      <c r="Y246" s="65"/>
      <c r="Z246" s="65"/>
      <c r="AA246" s="65"/>
      <c r="AB246" s="65">
        <v>22</v>
      </c>
      <c r="AC246" s="65">
        <v>2</v>
      </c>
      <c r="AD246" s="65"/>
      <c r="AE246" s="65"/>
      <c r="AF246" s="65"/>
    </row>
    <row r="247" spans="2:32" ht="14.25">
      <c r="B247" s="105">
        <v>4031</v>
      </c>
      <c r="C247" s="53" t="s">
        <v>986</v>
      </c>
      <c r="D247" s="43">
        <f t="shared" si="28"/>
        <v>87</v>
      </c>
      <c r="E247" s="149">
        <f t="shared" si="29"/>
        <v>5</v>
      </c>
      <c r="F247" s="65"/>
      <c r="G247" s="65"/>
      <c r="H247" s="65"/>
      <c r="I247" s="65"/>
      <c r="J247" s="65"/>
      <c r="K247" s="65"/>
      <c r="L247" s="65"/>
      <c r="M247" s="65"/>
      <c r="N247" s="65">
        <v>33</v>
      </c>
      <c r="O247" s="65"/>
      <c r="P247" s="65"/>
      <c r="Q247" s="65"/>
      <c r="R247" s="180"/>
      <c r="S247" s="65">
        <v>1</v>
      </c>
      <c r="T247" s="65"/>
      <c r="U247" s="65"/>
      <c r="V247" s="65"/>
      <c r="W247" s="65">
        <v>1</v>
      </c>
      <c r="X247" s="65"/>
      <c r="Y247" s="65"/>
      <c r="Z247" s="65"/>
      <c r="AA247" s="65"/>
      <c r="AB247" s="65">
        <v>51</v>
      </c>
      <c r="AC247" s="65">
        <v>1</v>
      </c>
      <c r="AD247" s="65"/>
      <c r="AE247" s="65"/>
      <c r="AF247" s="65"/>
    </row>
    <row r="248" spans="2:32" ht="14.25">
      <c r="B248" s="105">
        <v>4033</v>
      </c>
      <c r="C248" s="55" t="s">
        <v>648</v>
      </c>
      <c r="D248" s="43">
        <f t="shared" si="28"/>
        <v>43</v>
      </c>
      <c r="E248" s="149">
        <f t="shared" si="29"/>
        <v>9</v>
      </c>
      <c r="F248" s="65"/>
      <c r="G248" s="65"/>
      <c r="H248" s="65"/>
      <c r="I248" s="65"/>
      <c r="J248" s="65">
        <v>2</v>
      </c>
      <c r="K248" s="65"/>
      <c r="L248" s="65">
        <v>7</v>
      </c>
      <c r="M248" s="65"/>
      <c r="N248" s="65">
        <v>1</v>
      </c>
      <c r="O248" s="65">
        <v>2</v>
      </c>
      <c r="P248" s="65"/>
      <c r="Q248" s="65"/>
      <c r="R248" s="180"/>
      <c r="S248" s="65"/>
      <c r="T248" s="65"/>
      <c r="U248" s="65"/>
      <c r="V248" s="65"/>
      <c r="W248" s="65"/>
      <c r="X248" s="65"/>
      <c r="Y248" s="65"/>
      <c r="Z248" s="65">
        <v>2</v>
      </c>
      <c r="AA248" s="65">
        <v>4</v>
      </c>
      <c r="AB248" s="65">
        <v>13</v>
      </c>
      <c r="AC248" s="65">
        <v>10</v>
      </c>
      <c r="AD248" s="65">
        <v>2</v>
      </c>
      <c r="AE248" s="65"/>
      <c r="AF248" s="65"/>
    </row>
    <row r="249" spans="2:32" ht="14.25">
      <c r="B249" s="105">
        <v>4036</v>
      </c>
      <c r="C249" s="53" t="s">
        <v>649</v>
      </c>
      <c r="D249" s="43">
        <f t="shared" si="28"/>
        <v>87</v>
      </c>
      <c r="E249" s="149">
        <f t="shared" si="29"/>
        <v>5</v>
      </c>
      <c r="F249" s="65"/>
      <c r="G249" s="65"/>
      <c r="H249" s="65"/>
      <c r="I249" s="65">
        <v>1</v>
      </c>
      <c r="J249" s="65"/>
      <c r="K249" s="65"/>
      <c r="L249" s="65"/>
      <c r="M249" s="65"/>
      <c r="N249" s="65">
        <v>54</v>
      </c>
      <c r="O249" s="65">
        <v>9</v>
      </c>
      <c r="P249" s="65"/>
      <c r="Q249" s="65"/>
      <c r="R249" s="180"/>
      <c r="S249" s="65"/>
      <c r="T249" s="65"/>
      <c r="U249" s="65"/>
      <c r="V249" s="65"/>
      <c r="W249" s="65"/>
      <c r="X249" s="65"/>
      <c r="Y249" s="65"/>
      <c r="Z249" s="65"/>
      <c r="AA249" s="65"/>
      <c r="AB249" s="65">
        <v>22</v>
      </c>
      <c r="AC249" s="65"/>
      <c r="AD249" s="65">
        <v>1</v>
      </c>
      <c r="AE249" s="65"/>
      <c r="AF249" s="65"/>
    </row>
    <row r="250" spans="2:32" ht="14.25">
      <c r="B250" s="105">
        <v>4037</v>
      </c>
      <c r="C250" s="53" t="s">
        <v>650</v>
      </c>
      <c r="D250" s="43">
        <f t="shared" si="28"/>
        <v>4</v>
      </c>
      <c r="E250" s="149">
        <f t="shared" si="29"/>
        <v>2</v>
      </c>
      <c r="F250" s="65"/>
      <c r="G250" s="65"/>
      <c r="H250" s="65"/>
      <c r="I250" s="65"/>
      <c r="J250" s="65"/>
      <c r="K250" s="65"/>
      <c r="L250" s="65"/>
      <c r="M250" s="65"/>
      <c r="N250" s="65">
        <v>2</v>
      </c>
      <c r="O250" s="65"/>
      <c r="P250" s="65"/>
      <c r="Q250" s="65"/>
      <c r="R250" s="180"/>
      <c r="S250" s="65"/>
      <c r="T250" s="65"/>
      <c r="U250" s="65"/>
      <c r="V250" s="65"/>
      <c r="W250" s="65"/>
      <c r="X250" s="65"/>
      <c r="Y250" s="65"/>
      <c r="Z250" s="65"/>
      <c r="AA250" s="65"/>
      <c r="AB250" s="65">
        <v>2</v>
      </c>
      <c r="AC250" s="65"/>
      <c r="AD250" s="65"/>
      <c r="AE250" s="65"/>
      <c r="AF250" s="65"/>
    </row>
    <row r="251" spans="2:32" ht="14.25">
      <c r="B251" s="105">
        <v>4038</v>
      </c>
      <c r="C251" s="55" t="s">
        <v>651</v>
      </c>
      <c r="D251" s="43">
        <f t="shared" si="28"/>
        <v>95</v>
      </c>
      <c r="E251" s="149">
        <f t="shared" si="29"/>
        <v>3</v>
      </c>
      <c r="F251" s="65"/>
      <c r="G251" s="65"/>
      <c r="H251" s="65"/>
      <c r="I251" s="65"/>
      <c r="J251" s="65">
        <v>4</v>
      </c>
      <c r="K251" s="65"/>
      <c r="L251" s="65">
        <v>48</v>
      </c>
      <c r="M251" s="65"/>
      <c r="N251" s="65"/>
      <c r="O251" s="65"/>
      <c r="P251" s="65"/>
      <c r="Q251" s="65"/>
      <c r="R251" s="180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>
        <v>43</v>
      </c>
      <c r="AD251" s="65"/>
      <c r="AE251" s="65"/>
      <c r="AF251" s="65"/>
    </row>
    <row r="252" spans="2:32" ht="14.25">
      <c r="B252" s="105">
        <v>4039</v>
      </c>
      <c r="C252" s="53" t="s">
        <v>652</v>
      </c>
      <c r="D252" s="43">
        <f t="shared" si="28"/>
        <v>40</v>
      </c>
      <c r="E252" s="149">
        <f t="shared" si="29"/>
        <v>4</v>
      </c>
      <c r="F252" s="65"/>
      <c r="G252" s="65"/>
      <c r="H252" s="65"/>
      <c r="I252" s="65"/>
      <c r="J252" s="65"/>
      <c r="K252" s="65"/>
      <c r="L252" s="65"/>
      <c r="M252" s="65"/>
      <c r="N252" s="65">
        <v>15</v>
      </c>
      <c r="O252" s="65">
        <v>2</v>
      </c>
      <c r="P252" s="65"/>
      <c r="Q252" s="65"/>
      <c r="R252" s="180"/>
      <c r="S252" s="65"/>
      <c r="T252" s="65"/>
      <c r="U252" s="65"/>
      <c r="V252" s="65"/>
      <c r="W252" s="65"/>
      <c r="X252" s="65">
        <v>8</v>
      </c>
      <c r="Y252" s="65"/>
      <c r="Z252" s="65"/>
      <c r="AA252" s="65"/>
      <c r="AB252" s="65">
        <v>15</v>
      </c>
      <c r="AC252" s="65"/>
      <c r="AD252" s="65"/>
      <c r="AE252" s="65"/>
      <c r="AF252" s="65"/>
    </row>
    <row r="253" spans="2:32" ht="14.25">
      <c r="B253" s="105">
        <v>4041</v>
      </c>
      <c r="C253" s="53" t="s">
        <v>653</v>
      </c>
      <c r="D253" s="43">
        <f t="shared" si="28"/>
        <v>81</v>
      </c>
      <c r="E253" s="149">
        <f t="shared" si="29"/>
        <v>8</v>
      </c>
      <c r="F253" s="65"/>
      <c r="G253" s="65">
        <v>4</v>
      </c>
      <c r="H253" s="65"/>
      <c r="I253" s="65">
        <v>1</v>
      </c>
      <c r="J253" s="65"/>
      <c r="K253" s="65"/>
      <c r="L253" s="65"/>
      <c r="M253" s="65"/>
      <c r="N253" s="65">
        <v>3</v>
      </c>
      <c r="O253" s="65">
        <v>31</v>
      </c>
      <c r="P253" s="65"/>
      <c r="Q253" s="65"/>
      <c r="R253" s="180"/>
      <c r="S253" s="65"/>
      <c r="T253" s="65"/>
      <c r="U253" s="65"/>
      <c r="V253" s="65"/>
      <c r="W253" s="65"/>
      <c r="X253" s="65">
        <v>4</v>
      </c>
      <c r="Y253" s="65">
        <v>33</v>
      </c>
      <c r="Z253" s="65"/>
      <c r="AA253" s="65"/>
      <c r="AB253" s="65">
        <v>3</v>
      </c>
      <c r="AC253" s="65"/>
      <c r="AD253" s="65">
        <v>2</v>
      </c>
      <c r="AE253" s="65"/>
      <c r="AF253" s="65"/>
    </row>
    <row r="254" spans="2:32" ht="14.25">
      <c r="B254" s="105">
        <v>4042</v>
      </c>
      <c r="C254" s="53" t="s">
        <v>654</v>
      </c>
      <c r="D254" s="43">
        <f t="shared" si="28"/>
        <v>155</v>
      </c>
      <c r="E254" s="149">
        <f t="shared" si="29"/>
        <v>6</v>
      </c>
      <c r="F254" s="65"/>
      <c r="G254" s="65"/>
      <c r="H254" s="65"/>
      <c r="I254" s="65"/>
      <c r="J254" s="65"/>
      <c r="K254" s="65"/>
      <c r="L254" s="65">
        <v>11</v>
      </c>
      <c r="M254" s="65"/>
      <c r="N254" s="65">
        <v>27</v>
      </c>
      <c r="O254" s="65">
        <v>27</v>
      </c>
      <c r="P254" s="65"/>
      <c r="Q254" s="65"/>
      <c r="R254" s="180"/>
      <c r="S254" s="65"/>
      <c r="T254" s="65"/>
      <c r="U254" s="65"/>
      <c r="V254" s="65"/>
      <c r="W254" s="65"/>
      <c r="X254" s="65">
        <v>2</v>
      </c>
      <c r="Y254" s="65"/>
      <c r="Z254" s="65"/>
      <c r="AA254" s="65"/>
      <c r="AB254" s="65">
        <v>86</v>
      </c>
      <c r="AC254" s="65"/>
      <c r="AD254" s="65"/>
      <c r="AE254" s="65"/>
      <c r="AF254" s="65">
        <v>2</v>
      </c>
    </row>
    <row r="255" spans="2:32" ht="14.25">
      <c r="B255" s="105">
        <v>4043</v>
      </c>
      <c r="C255" s="53" t="s">
        <v>655</v>
      </c>
      <c r="D255" s="43">
        <f t="shared" si="28"/>
        <v>57</v>
      </c>
      <c r="E255" s="149">
        <f t="shared" si="29"/>
        <v>3</v>
      </c>
      <c r="F255" s="65"/>
      <c r="G255" s="65"/>
      <c r="H255" s="65"/>
      <c r="I255" s="65"/>
      <c r="J255" s="65"/>
      <c r="K255" s="65"/>
      <c r="L255" s="65"/>
      <c r="M255" s="65"/>
      <c r="N255" s="65">
        <v>15</v>
      </c>
      <c r="O255" s="65"/>
      <c r="P255" s="65"/>
      <c r="Q255" s="65">
        <v>1</v>
      </c>
      <c r="R255" s="180"/>
      <c r="S255" s="65"/>
      <c r="T255" s="65"/>
      <c r="U255" s="65"/>
      <c r="V255" s="65"/>
      <c r="W255" s="65"/>
      <c r="X255" s="65"/>
      <c r="Y255" s="65"/>
      <c r="Z255" s="65"/>
      <c r="AA255" s="65"/>
      <c r="AB255" s="65">
        <v>41</v>
      </c>
      <c r="AC255" s="65"/>
      <c r="AD255" s="65"/>
      <c r="AE255" s="65"/>
      <c r="AF255" s="65"/>
    </row>
    <row r="256" spans="2:32" ht="14.25">
      <c r="B256" s="105">
        <v>4044</v>
      </c>
      <c r="C256" s="53" t="s">
        <v>656</v>
      </c>
      <c r="D256" s="43">
        <f t="shared" si="28"/>
        <v>121</v>
      </c>
      <c r="E256" s="149">
        <f t="shared" si="29"/>
        <v>7</v>
      </c>
      <c r="F256" s="65"/>
      <c r="G256" s="65"/>
      <c r="H256" s="65"/>
      <c r="I256" s="65">
        <v>4</v>
      </c>
      <c r="J256" s="65"/>
      <c r="K256" s="65"/>
      <c r="L256" s="65">
        <v>6</v>
      </c>
      <c r="M256" s="65"/>
      <c r="N256" s="65">
        <v>7</v>
      </c>
      <c r="O256" s="65">
        <v>44</v>
      </c>
      <c r="P256" s="65"/>
      <c r="Q256" s="65"/>
      <c r="R256" s="180"/>
      <c r="S256" s="65"/>
      <c r="T256" s="65"/>
      <c r="U256" s="65"/>
      <c r="V256" s="65"/>
      <c r="W256" s="65"/>
      <c r="X256" s="65">
        <v>5</v>
      </c>
      <c r="Y256" s="65">
        <v>7</v>
      </c>
      <c r="Z256" s="65"/>
      <c r="AA256" s="65"/>
      <c r="AB256" s="65">
        <v>48</v>
      </c>
      <c r="AC256" s="65"/>
      <c r="AD256" s="65"/>
      <c r="AE256" s="65"/>
      <c r="AF256" s="65"/>
    </row>
    <row r="257" spans="2:32" ht="14.25">
      <c r="B257" s="105">
        <v>4045</v>
      </c>
      <c r="C257" s="53" t="s">
        <v>657</v>
      </c>
      <c r="D257" s="43">
        <f t="shared" si="28"/>
        <v>0</v>
      </c>
      <c r="E257" s="149">
        <f t="shared" si="29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180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</row>
    <row r="258" spans="2:32" ht="14.25">
      <c r="B258" s="105">
        <v>4046</v>
      </c>
      <c r="C258" s="53" t="s">
        <v>658</v>
      </c>
      <c r="D258" s="43">
        <f t="shared" si="28"/>
        <v>24</v>
      </c>
      <c r="E258" s="149">
        <f t="shared" si="29"/>
        <v>7</v>
      </c>
      <c r="F258" s="65"/>
      <c r="G258" s="65"/>
      <c r="H258" s="65"/>
      <c r="I258" s="65"/>
      <c r="J258" s="65">
        <v>1</v>
      </c>
      <c r="K258" s="65"/>
      <c r="L258" s="65">
        <v>4</v>
      </c>
      <c r="M258" s="65"/>
      <c r="N258" s="65">
        <v>1</v>
      </c>
      <c r="O258" s="65"/>
      <c r="P258" s="65"/>
      <c r="Q258" s="65"/>
      <c r="R258" s="180"/>
      <c r="S258" s="65"/>
      <c r="T258" s="65"/>
      <c r="U258" s="65"/>
      <c r="V258" s="65"/>
      <c r="W258" s="65"/>
      <c r="X258" s="65"/>
      <c r="Y258" s="65"/>
      <c r="Z258" s="65"/>
      <c r="AA258" s="65">
        <v>6</v>
      </c>
      <c r="AB258" s="65">
        <v>2</v>
      </c>
      <c r="AC258" s="65">
        <v>9</v>
      </c>
      <c r="AD258" s="65">
        <v>1</v>
      </c>
      <c r="AE258" s="65"/>
      <c r="AF258" s="65"/>
    </row>
    <row r="259" spans="2:32" ht="14.25">
      <c r="B259" s="105">
        <v>4049</v>
      </c>
      <c r="C259" s="53" t="s">
        <v>659</v>
      </c>
      <c r="D259" s="43">
        <f t="shared" si="28"/>
        <v>102</v>
      </c>
      <c r="E259" s="149">
        <f t="shared" si="29"/>
        <v>10</v>
      </c>
      <c r="F259" s="65">
        <v>1</v>
      </c>
      <c r="G259" s="65">
        <v>1</v>
      </c>
      <c r="H259" s="65">
        <v>1</v>
      </c>
      <c r="I259" s="65">
        <v>3</v>
      </c>
      <c r="J259" s="65"/>
      <c r="K259" s="65"/>
      <c r="L259" s="65"/>
      <c r="M259" s="65">
        <v>2</v>
      </c>
      <c r="N259" s="65">
        <v>11</v>
      </c>
      <c r="O259" s="65">
        <v>43</v>
      </c>
      <c r="P259" s="65"/>
      <c r="Q259" s="65"/>
      <c r="R259" s="180"/>
      <c r="S259" s="65"/>
      <c r="T259" s="65"/>
      <c r="U259" s="65"/>
      <c r="V259" s="65"/>
      <c r="W259" s="65"/>
      <c r="X259" s="65">
        <v>13</v>
      </c>
      <c r="Y259" s="65">
        <v>16</v>
      </c>
      <c r="Z259" s="65"/>
      <c r="AA259" s="65"/>
      <c r="AB259" s="65">
        <v>11</v>
      </c>
      <c r="AC259" s="65"/>
      <c r="AD259" s="65"/>
      <c r="AE259" s="65"/>
      <c r="AF259" s="65"/>
    </row>
    <row r="260" spans="2:32" ht="14.25">
      <c r="B260" s="105">
        <v>4050</v>
      </c>
      <c r="C260" s="53" t="s">
        <v>660</v>
      </c>
      <c r="D260" s="43">
        <f t="shared" si="28"/>
        <v>21</v>
      </c>
      <c r="E260" s="149">
        <f t="shared" si="29"/>
        <v>5</v>
      </c>
      <c r="F260" s="65"/>
      <c r="G260" s="65"/>
      <c r="H260" s="65"/>
      <c r="I260" s="65"/>
      <c r="J260" s="65"/>
      <c r="K260" s="65"/>
      <c r="L260" s="65"/>
      <c r="M260" s="65"/>
      <c r="N260" s="65">
        <v>8</v>
      </c>
      <c r="O260" s="65">
        <v>3</v>
      </c>
      <c r="P260" s="65"/>
      <c r="Q260" s="65"/>
      <c r="R260" s="180"/>
      <c r="S260" s="65"/>
      <c r="T260" s="65"/>
      <c r="U260" s="65"/>
      <c r="V260" s="65"/>
      <c r="W260" s="65"/>
      <c r="X260" s="65">
        <v>5</v>
      </c>
      <c r="Y260" s="65"/>
      <c r="Z260" s="65"/>
      <c r="AA260" s="65"/>
      <c r="AB260" s="65">
        <v>3</v>
      </c>
      <c r="AC260" s="65"/>
      <c r="AD260" s="65">
        <v>2</v>
      </c>
      <c r="AE260" s="65"/>
      <c r="AF260" s="65"/>
    </row>
    <row r="261" spans="2:32" ht="14.25">
      <c r="B261" s="105">
        <v>4051</v>
      </c>
      <c r="C261" s="53" t="s">
        <v>661</v>
      </c>
      <c r="D261" s="43">
        <f t="shared" si="28"/>
        <v>126</v>
      </c>
      <c r="E261" s="149">
        <f t="shared" si="29"/>
        <v>6</v>
      </c>
      <c r="F261" s="65"/>
      <c r="G261" s="65"/>
      <c r="H261" s="65"/>
      <c r="I261" s="65"/>
      <c r="J261" s="65">
        <v>1</v>
      </c>
      <c r="K261" s="65"/>
      <c r="L261" s="65"/>
      <c r="M261" s="65"/>
      <c r="N261" s="65">
        <v>18</v>
      </c>
      <c r="O261" s="65">
        <v>4</v>
      </c>
      <c r="P261" s="65"/>
      <c r="Q261" s="65"/>
      <c r="R261" s="180"/>
      <c r="S261" s="65"/>
      <c r="T261" s="65"/>
      <c r="U261" s="65"/>
      <c r="V261" s="65"/>
      <c r="W261" s="65"/>
      <c r="X261" s="65">
        <v>14</v>
      </c>
      <c r="Y261" s="65"/>
      <c r="Z261" s="65"/>
      <c r="AA261" s="65"/>
      <c r="AB261" s="65">
        <v>5</v>
      </c>
      <c r="AC261" s="65"/>
      <c r="AD261" s="65">
        <v>84</v>
      </c>
      <c r="AE261" s="65"/>
      <c r="AF261" s="65"/>
    </row>
    <row r="262" spans="2:32" ht="14.25">
      <c r="B262" s="105">
        <v>4054</v>
      </c>
      <c r="C262" s="53" t="s">
        <v>662</v>
      </c>
      <c r="D262" s="43">
        <f t="shared" si="28"/>
        <v>78</v>
      </c>
      <c r="E262" s="149">
        <f t="shared" si="29"/>
        <v>5</v>
      </c>
      <c r="F262" s="65"/>
      <c r="G262" s="65"/>
      <c r="H262" s="65"/>
      <c r="I262" s="65"/>
      <c r="J262" s="65"/>
      <c r="K262" s="65"/>
      <c r="L262" s="65"/>
      <c r="M262" s="65"/>
      <c r="N262" s="65">
        <v>3</v>
      </c>
      <c r="O262" s="65">
        <v>31</v>
      </c>
      <c r="P262" s="65"/>
      <c r="Q262" s="65"/>
      <c r="R262" s="180"/>
      <c r="S262" s="65"/>
      <c r="T262" s="65"/>
      <c r="U262" s="65"/>
      <c r="V262" s="65"/>
      <c r="W262" s="65">
        <v>2</v>
      </c>
      <c r="X262" s="65">
        <v>3</v>
      </c>
      <c r="Y262" s="65"/>
      <c r="Z262" s="65"/>
      <c r="AA262" s="65"/>
      <c r="AB262" s="65">
        <v>39</v>
      </c>
      <c r="AC262" s="65"/>
      <c r="AD262" s="65"/>
      <c r="AE262" s="65"/>
      <c r="AF262" s="65"/>
    </row>
    <row r="263" spans="2:32" ht="14.25">
      <c r="B263" s="105">
        <v>4061</v>
      </c>
      <c r="C263" s="53" t="s">
        <v>663</v>
      </c>
      <c r="D263" s="43">
        <f t="shared" si="28"/>
        <v>29</v>
      </c>
      <c r="E263" s="149">
        <f t="shared" si="29"/>
        <v>6</v>
      </c>
      <c r="F263" s="65"/>
      <c r="G263" s="65"/>
      <c r="H263" s="65"/>
      <c r="I263" s="65"/>
      <c r="J263" s="65"/>
      <c r="K263" s="65"/>
      <c r="L263" s="65">
        <v>6</v>
      </c>
      <c r="M263" s="65"/>
      <c r="N263" s="65">
        <v>4</v>
      </c>
      <c r="O263" s="65"/>
      <c r="P263" s="65"/>
      <c r="Q263" s="65"/>
      <c r="R263" s="181">
        <v>3</v>
      </c>
      <c r="S263" s="65"/>
      <c r="T263" s="65"/>
      <c r="U263" s="65"/>
      <c r="V263" s="65"/>
      <c r="W263" s="65"/>
      <c r="X263" s="65"/>
      <c r="Y263" s="65"/>
      <c r="Z263" s="65">
        <v>4</v>
      </c>
      <c r="AA263" s="65">
        <v>8</v>
      </c>
      <c r="AB263" s="65"/>
      <c r="AC263" s="65">
        <v>4</v>
      </c>
      <c r="AD263" s="65"/>
      <c r="AE263" s="65"/>
      <c r="AF263" s="65"/>
    </row>
    <row r="264" spans="2:32" ht="14.25">
      <c r="B264" s="105">
        <v>4096</v>
      </c>
      <c r="C264" s="55" t="s">
        <v>664</v>
      </c>
      <c r="D264" s="43">
        <f t="shared" si="28"/>
        <v>38</v>
      </c>
      <c r="E264" s="149">
        <f t="shared" si="29"/>
        <v>6</v>
      </c>
      <c r="F264" s="65"/>
      <c r="G264" s="65"/>
      <c r="H264" s="65"/>
      <c r="I264" s="65"/>
      <c r="J264" s="65"/>
      <c r="K264" s="65"/>
      <c r="L264" s="65">
        <v>25</v>
      </c>
      <c r="M264" s="65"/>
      <c r="N264" s="65">
        <v>4</v>
      </c>
      <c r="O264" s="65">
        <v>2</v>
      </c>
      <c r="P264" s="65"/>
      <c r="Q264" s="65"/>
      <c r="R264" s="180"/>
      <c r="S264" s="65"/>
      <c r="T264" s="65"/>
      <c r="U264" s="65"/>
      <c r="V264" s="65"/>
      <c r="W264" s="65"/>
      <c r="X264" s="65"/>
      <c r="Y264" s="65"/>
      <c r="Z264" s="65">
        <v>2</v>
      </c>
      <c r="AA264" s="65"/>
      <c r="AB264" s="65">
        <v>2</v>
      </c>
      <c r="AC264" s="65">
        <v>3</v>
      </c>
      <c r="AD264" s="65"/>
      <c r="AE264" s="65"/>
      <c r="AF264" s="65"/>
    </row>
    <row r="265" spans="2:32" ht="14.25">
      <c r="B265" s="105">
        <v>4101</v>
      </c>
      <c r="C265" s="53" t="s">
        <v>916</v>
      </c>
      <c r="D265" s="43">
        <f aca="true" t="shared" si="30" ref="D265:D299">SUM(F265:AF265)</f>
        <v>8</v>
      </c>
      <c r="E265" s="149">
        <f aca="true" t="shared" si="31" ref="E265:E296">COUNT(F265:AF265)</f>
        <v>1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180"/>
      <c r="S265" s="65"/>
      <c r="T265" s="65"/>
      <c r="U265" s="65"/>
      <c r="V265" s="65"/>
      <c r="W265" s="65"/>
      <c r="X265" s="65"/>
      <c r="Y265" s="65"/>
      <c r="Z265" s="65"/>
      <c r="AA265" s="65"/>
      <c r="AB265" s="65">
        <v>8</v>
      </c>
      <c r="AC265" s="65"/>
      <c r="AD265" s="65"/>
      <c r="AE265" s="65"/>
      <c r="AF265" s="65"/>
    </row>
    <row r="266" spans="2:32" ht="14.25">
      <c r="B266" s="105">
        <v>4102</v>
      </c>
      <c r="C266" s="53" t="s">
        <v>665</v>
      </c>
      <c r="D266" s="43">
        <f t="shared" si="30"/>
        <v>20</v>
      </c>
      <c r="E266" s="149">
        <f t="shared" si="31"/>
        <v>2</v>
      </c>
      <c r="F266" s="65"/>
      <c r="G266" s="65"/>
      <c r="H266" s="65"/>
      <c r="I266" s="65"/>
      <c r="J266" s="65"/>
      <c r="K266" s="65"/>
      <c r="L266" s="65"/>
      <c r="M266" s="65"/>
      <c r="N266" s="65">
        <v>19</v>
      </c>
      <c r="O266" s="65"/>
      <c r="P266" s="65"/>
      <c r="Q266" s="65"/>
      <c r="R266" s="180"/>
      <c r="S266" s="65"/>
      <c r="T266" s="65"/>
      <c r="U266" s="65"/>
      <c r="V266" s="65"/>
      <c r="W266" s="65"/>
      <c r="X266" s="65"/>
      <c r="Y266" s="65"/>
      <c r="Z266" s="65"/>
      <c r="AA266" s="65"/>
      <c r="AB266" s="65">
        <v>1</v>
      </c>
      <c r="AC266" s="65"/>
      <c r="AD266" s="65"/>
      <c r="AE266" s="65"/>
      <c r="AF266" s="65"/>
    </row>
    <row r="267" spans="2:32" ht="14.25">
      <c r="B267" s="105">
        <v>4103</v>
      </c>
      <c r="C267" s="53" t="s">
        <v>666</v>
      </c>
      <c r="D267" s="43">
        <f t="shared" si="30"/>
        <v>4</v>
      </c>
      <c r="E267" s="149">
        <f t="shared" si="31"/>
        <v>1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180"/>
      <c r="S267" s="65"/>
      <c r="T267" s="65"/>
      <c r="U267" s="65"/>
      <c r="V267" s="65"/>
      <c r="W267" s="65"/>
      <c r="X267" s="65">
        <v>4</v>
      </c>
      <c r="Y267" s="65"/>
      <c r="Z267" s="65"/>
      <c r="AA267" s="65"/>
      <c r="AB267" s="65"/>
      <c r="AC267" s="65"/>
      <c r="AD267" s="65"/>
      <c r="AE267" s="65"/>
      <c r="AF267" s="65"/>
    </row>
    <row r="268" spans="2:32" ht="14.25">
      <c r="B268" s="105">
        <v>4104</v>
      </c>
      <c r="C268" s="53" t="s">
        <v>667</v>
      </c>
      <c r="D268" s="43">
        <f t="shared" si="30"/>
        <v>4</v>
      </c>
      <c r="E268" s="149">
        <f t="shared" si="31"/>
        <v>2</v>
      </c>
      <c r="F268" s="65"/>
      <c r="G268" s="65"/>
      <c r="H268" s="65"/>
      <c r="I268" s="65"/>
      <c r="J268" s="65"/>
      <c r="K268" s="65"/>
      <c r="L268" s="65"/>
      <c r="M268" s="65"/>
      <c r="N268" s="65"/>
      <c r="O268" s="65">
        <v>2</v>
      </c>
      <c r="P268" s="65"/>
      <c r="Q268" s="65"/>
      <c r="R268" s="180"/>
      <c r="S268" s="65"/>
      <c r="T268" s="65"/>
      <c r="U268" s="65"/>
      <c r="V268" s="65"/>
      <c r="W268" s="65"/>
      <c r="X268" s="65"/>
      <c r="Y268" s="65"/>
      <c r="Z268" s="65"/>
      <c r="AA268" s="65"/>
      <c r="AB268" s="65">
        <v>2</v>
      </c>
      <c r="AC268" s="65"/>
      <c r="AD268" s="65"/>
      <c r="AE268" s="65"/>
      <c r="AF268" s="65"/>
    </row>
    <row r="269" spans="2:32" ht="14.25">
      <c r="B269" s="105">
        <v>4114</v>
      </c>
      <c r="C269" s="55" t="s">
        <v>668</v>
      </c>
      <c r="D269" s="43">
        <f t="shared" si="30"/>
        <v>111</v>
      </c>
      <c r="E269" s="149">
        <f t="shared" si="31"/>
        <v>3</v>
      </c>
      <c r="F269" s="65"/>
      <c r="G269" s="65"/>
      <c r="H269" s="65"/>
      <c r="I269" s="65"/>
      <c r="J269" s="65">
        <v>12</v>
      </c>
      <c r="K269" s="65"/>
      <c r="L269" s="65"/>
      <c r="M269" s="65"/>
      <c r="N269" s="65">
        <v>5</v>
      </c>
      <c r="O269" s="65"/>
      <c r="P269" s="65"/>
      <c r="Q269" s="65"/>
      <c r="R269" s="180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>
        <v>94</v>
      </c>
      <c r="AD269" s="65"/>
      <c r="AE269" s="65"/>
      <c r="AF269" s="65"/>
    </row>
    <row r="270" spans="2:32" ht="14.25">
      <c r="B270" s="105">
        <v>4130</v>
      </c>
      <c r="C270" s="55" t="s">
        <v>669</v>
      </c>
      <c r="D270" s="43">
        <f t="shared" si="30"/>
        <v>90</v>
      </c>
      <c r="E270" s="149">
        <f t="shared" si="31"/>
        <v>9</v>
      </c>
      <c r="F270" s="65"/>
      <c r="G270" s="65"/>
      <c r="H270" s="65"/>
      <c r="I270" s="65"/>
      <c r="J270" s="65"/>
      <c r="K270" s="65"/>
      <c r="L270" s="65">
        <v>24</v>
      </c>
      <c r="M270" s="65"/>
      <c r="N270" s="65">
        <v>3</v>
      </c>
      <c r="O270" s="65">
        <v>3</v>
      </c>
      <c r="P270" s="65"/>
      <c r="Q270" s="65">
        <v>2</v>
      </c>
      <c r="R270" s="180"/>
      <c r="S270" s="65"/>
      <c r="T270" s="65"/>
      <c r="U270" s="65"/>
      <c r="V270" s="65"/>
      <c r="W270" s="65"/>
      <c r="X270" s="65"/>
      <c r="Y270" s="65"/>
      <c r="Z270" s="65">
        <v>1</v>
      </c>
      <c r="AA270" s="65">
        <v>6</v>
      </c>
      <c r="AB270" s="65">
        <v>44</v>
      </c>
      <c r="AC270" s="65">
        <v>2</v>
      </c>
      <c r="AD270" s="65">
        <v>5</v>
      </c>
      <c r="AE270" s="65"/>
      <c r="AF270" s="65"/>
    </row>
    <row r="271" spans="2:32" ht="14.25">
      <c r="B271" s="105">
        <v>4138</v>
      </c>
      <c r="C271" s="55" t="s">
        <v>670</v>
      </c>
      <c r="D271" s="43">
        <f t="shared" si="30"/>
        <v>169</v>
      </c>
      <c r="E271" s="149">
        <f t="shared" si="31"/>
        <v>10</v>
      </c>
      <c r="F271" s="65"/>
      <c r="G271" s="65"/>
      <c r="H271" s="65"/>
      <c r="I271" s="65"/>
      <c r="J271" s="65">
        <v>1</v>
      </c>
      <c r="K271" s="65"/>
      <c r="L271" s="65">
        <v>48</v>
      </c>
      <c r="M271" s="65"/>
      <c r="N271" s="65">
        <v>22</v>
      </c>
      <c r="O271" s="65">
        <v>2</v>
      </c>
      <c r="P271" s="65"/>
      <c r="Q271" s="65"/>
      <c r="R271" s="181">
        <v>2</v>
      </c>
      <c r="S271" s="65"/>
      <c r="T271" s="65"/>
      <c r="U271" s="65"/>
      <c r="V271" s="65"/>
      <c r="W271" s="65">
        <v>2</v>
      </c>
      <c r="X271" s="65">
        <v>2</v>
      </c>
      <c r="Y271" s="65"/>
      <c r="Z271" s="65"/>
      <c r="AA271" s="65"/>
      <c r="AB271" s="65">
        <v>82</v>
      </c>
      <c r="AC271" s="65"/>
      <c r="AD271" s="65">
        <v>2</v>
      </c>
      <c r="AE271" s="65"/>
      <c r="AF271" s="65">
        <v>6</v>
      </c>
    </row>
    <row r="272" spans="2:32" ht="14.25">
      <c r="B272" s="105">
        <v>4147</v>
      </c>
      <c r="C272" s="55" t="s">
        <v>671</v>
      </c>
      <c r="D272" s="43">
        <f t="shared" si="30"/>
        <v>38</v>
      </c>
      <c r="E272" s="149">
        <f t="shared" si="31"/>
        <v>6</v>
      </c>
      <c r="F272" s="65"/>
      <c r="G272" s="65"/>
      <c r="H272" s="65"/>
      <c r="I272" s="65"/>
      <c r="J272" s="65"/>
      <c r="K272" s="65"/>
      <c r="L272" s="65">
        <v>1</v>
      </c>
      <c r="M272" s="65"/>
      <c r="N272" s="65">
        <v>2</v>
      </c>
      <c r="O272" s="65">
        <v>6</v>
      </c>
      <c r="P272" s="65"/>
      <c r="Q272" s="65"/>
      <c r="R272" s="180"/>
      <c r="S272" s="65"/>
      <c r="T272" s="65"/>
      <c r="U272" s="65"/>
      <c r="V272" s="65"/>
      <c r="W272" s="65"/>
      <c r="X272" s="65"/>
      <c r="Y272" s="65"/>
      <c r="Z272" s="65"/>
      <c r="AA272" s="65">
        <v>2</v>
      </c>
      <c r="AB272" s="65">
        <v>2</v>
      </c>
      <c r="AC272" s="65">
        <v>25</v>
      </c>
      <c r="AD272" s="65"/>
      <c r="AE272" s="65"/>
      <c r="AF272" s="65"/>
    </row>
    <row r="273" spans="2:32" ht="14.25">
      <c r="B273" s="105">
        <v>4158</v>
      </c>
      <c r="C273" s="55" t="s">
        <v>672</v>
      </c>
      <c r="D273" s="43">
        <f t="shared" si="30"/>
        <v>50</v>
      </c>
      <c r="E273" s="149">
        <f t="shared" si="31"/>
        <v>7</v>
      </c>
      <c r="F273" s="65"/>
      <c r="G273" s="65"/>
      <c r="H273" s="65"/>
      <c r="I273" s="65"/>
      <c r="J273" s="65"/>
      <c r="K273" s="65"/>
      <c r="L273" s="65">
        <v>3</v>
      </c>
      <c r="M273" s="65"/>
      <c r="N273" s="65">
        <v>1</v>
      </c>
      <c r="O273" s="65">
        <v>2</v>
      </c>
      <c r="P273" s="65">
        <v>1</v>
      </c>
      <c r="Q273" s="65"/>
      <c r="R273" s="180"/>
      <c r="S273" s="65"/>
      <c r="T273" s="65"/>
      <c r="U273" s="65"/>
      <c r="V273" s="65"/>
      <c r="W273" s="65"/>
      <c r="X273" s="65">
        <v>39</v>
      </c>
      <c r="Y273" s="65"/>
      <c r="Z273" s="65"/>
      <c r="AA273" s="65">
        <v>1</v>
      </c>
      <c r="AB273" s="65"/>
      <c r="AC273" s="65">
        <v>3</v>
      </c>
      <c r="AD273" s="65"/>
      <c r="AE273" s="65"/>
      <c r="AF273" s="65"/>
    </row>
    <row r="274" spans="2:32" ht="14.25">
      <c r="B274" s="105">
        <v>4161</v>
      </c>
      <c r="C274" s="55" t="s">
        <v>673</v>
      </c>
      <c r="D274" s="43">
        <f t="shared" si="30"/>
        <v>65</v>
      </c>
      <c r="E274" s="149">
        <f t="shared" si="31"/>
        <v>6</v>
      </c>
      <c r="F274" s="65"/>
      <c r="G274" s="65"/>
      <c r="H274" s="65"/>
      <c r="I274" s="65"/>
      <c r="J274" s="65"/>
      <c r="K274" s="65"/>
      <c r="L274" s="65">
        <v>2</v>
      </c>
      <c r="M274" s="65"/>
      <c r="N274" s="65"/>
      <c r="O274" s="65">
        <v>1</v>
      </c>
      <c r="P274" s="65"/>
      <c r="Q274" s="65"/>
      <c r="R274" s="180"/>
      <c r="S274" s="65">
        <v>50</v>
      </c>
      <c r="T274" s="65"/>
      <c r="U274" s="65"/>
      <c r="V274" s="65"/>
      <c r="W274" s="65"/>
      <c r="X274" s="65"/>
      <c r="Y274" s="65"/>
      <c r="Z274" s="65">
        <v>3</v>
      </c>
      <c r="AA274" s="65"/>
      <c r="AB274" s="65">
        <v>8</v>
      </c>
      <c r="AC274" s="65">
        <v>1</v>
      </c>
      <c r="AD274" s="65"/>
      <c r="AE274" s="65"/>
      <c r="AF274" s="65"/>
    </row>
    <row r="275" spans="2:32" ht="14.25">
      <c r="B275" s="105">
        <v>4164</v>
      </c>
      <c r="C275" s="55" t="s">
        <v>917</v>
      </c>
      <c r="D275" s="43">
        <f t="shared" si="30"/>
        <v>16</v>
      </c>
      <c r="E275" s="149">
        <f t="shared" si="31"/>
        <v>4</v>
      </c>
      <c r="F275" s="65"/>
      <c r="G275" s="65"/>
      <c r="H275" s="65"/>
      <c r="I275" s="65"/>
      <c r="J275" s="65"/>
      <c r="K275" s="65"/>
      <c r="L275" s="65">
        <v>5</v>
      </c>
      <c r="M275" s="65"/>
      <c r="N275" s="65"/>
      <c r="O275" s="65"/>
      <c r="P275" s="65"/>
      <c r="Q275" s="65">
        <v>1</v>
      </c>
      <c r="R275" s="180"/>
      <c r="S275" s="65"/>
      <c r="T275" s="65"/>
      <c r="U275" s="65"/>
      <c r="V275" s="65"/>
      <c r="W275" s="65"/>
      <c r="X275" s="65"/>
      <c r="Y275" s="65"/>
      <c r="Z275" s="65">
        <v>7</v>
      </c>
      <c r="AA275" s="65">
        <v>3</v>
      </c>
      <c r="AB275" s="65"/>
      <c r="AC275" s="65"/>
      <c r="AD275" s="65"/>
      <c r="AE275" s="65"/>
      <c r="AF275" s="65"/>
    </row>
    <row r="276" spans="2:32" ht="14.25">
      <c r="B276" s="105">
        <v>4165</v>
      </c>
      <c r="C276" s="55" t="s">
        <v>674</v>
      </c>
      <c r="D276" s="43">
        <f t="shared" si="30"/>
        <v>78</v>
      </c>
      <c r="E276" s="149">
        <f t="shared" si="31"/>
        <v>10</v>
      </c>
      <c r="F276" s="65"/>
      <c r="G276" s="65"/>
      <c r="H276" s="65"/>
      <c r="I276" s="65"/>
      <c r="J276" s="65"/>
      <c r="K276" s="65"/>
      <c r="L276" s="65">
        <v>3</v>
      </c>
      <c r="M276" s="65"/>
      <c r="N276" s="65">
        <v>29</v>
      </c>
      <c r="O276" s="65">
        <v>1</v>
      </c>
      <c r="P276" s="65"/>
      <c r="Q276" s="65"/>
      <c r="R276" s="181">
        <v>2</v>
      </c>
      <c r="S276" s="65"/>
      <c r="T276" s="65"/>
      <c r="U276" s="65"/>
      <c r="V276" s="65"/>
      <c r="W276" s="65">
        <v>2</v>
      </c>
      <c r="X276" s="65">
        <v>16</v>
      </c>
      <c r="Y276" s="65">
        <v>2</v>
      </c>
      <c r="Z276" s="65">
        <v>1</v>
      </c>
      <c r="AA276" s="65"/>
      <c r="AB276" s="65">
        <v>19</v>
      </c>
      <c r="AC276" s="65">
        <v>3</v>
      </c>
      <c r="AD276" s="65"/>
      <c r="AE276" s="65"/>
      <c r="AF276" s="65"/>
    </row>
    <row r="277" spans="2:32" ht="14.25">
      <c r="B277" s="105">
        <v>4252</v>
      </c>
      <c r="C277" s="55" t="s">
        <v>675</v>
      </c>
      <c r="D277" s="43">
        <f t="shared" si="30"/>
        <v>57</v>
      </c>
      <c r="E277" s="149">
        <f t="shared" si="31"/>
        <v>7</v>
      </c>
      <c r="F277" s="65"/>
      <c r="G277" s="65"/>
      <c r="H277" s="65"/>
      <c r="I277" s="65"/>
      <c r="J277" s="65">
        <v>9</v>
      </c>
      <c r="K277" s="65"/>
      <c r="L277" s="65">
        <v>9</v>
      </c>
      <c r="M277" s="65"/>
      <c r="N277" s="65">
        <v>2</v>
      </c>
      <c r="O277" s="65">
        <v>2</v>
      </c>
      <c r="P277" s="65"/>
      <c r="Q277" s="65"/>
      <c r="R277" s="180"/>
      <c r="S277" s="65"/>
      <c r="T277" s="65"/>
      <c r="U277" s="65"/>
      <c r="V277" s="65"/>
      <c r="W277" s="65"/>
      <c r="X277" s="65"/>
      <c r="Y277" s="65"/>
      <c r="Z277" s="65">
        <v>4</v>
      </c>
      <c r="AA277" s="65">
        <v>28</v>
      </c>
      <c r="AB277" s="65"/>
      <c r="AC277" s="65">
        <v>3</v>
      </c>
      <c r="AD277" s="65"/>
      <c r="AE277" s="65"/>
      <c r="AF277" s="65"/>
    </row>
    <row r="278" spans="2:32" ht="14.25">
      <c r="B278" s="105">
        <v>4254</v>
      </c>
      <c r="C278" s="55" t="s">
        <v>676</v>
      </c>
      <c r="D278" s="43">
        <f t="shared" si="30"/>
        <v>36</v>
      </c>
      <c r="E278" s="149">
        <f t="shared" si="31"/>
        <v>2</v>
      </c>
      <c r="F278" s="65"/>
      <c r="G278" s="65"/>
      <c r="H278" s="65"/>
      <c r="I278" s="65"/>
      <c r="J278" s="65">
        <v>5</v>
      </c>
      <c r="K278" s="65"/>
      <c r="L278" s="65"/>
      <c r="M278" s="65"/>
      <c r="N278" s="65"/>
      <c r="O278" s="65"/>
      <c r="P278" s="65"/>
      <c r="Q278" s="65"/>
      <c r="R278" s="180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>
        <v>31</v>
      </c>
      <c r="AD278" s="65"/>
      <c r="AE278" s="65"/>
      <c r="AF278" s="65"/>
    </row>
    <row r="279" spans="2:32" ht="14.25">
      <c r="B279" s="105">
        <v>4258</v>
      </c>
      <c r="C279" s="55" t="s">
        <v>677</v>
      </c>
      <c r="D279" s="43">
        <f t="shared" si="30"/>
        <v>3</v>
      </c>
      <c r="E279" s="149">
        <f t="shared" si="31"/>
        <v>2</v>
      </c>
      <c r="F279" s="65"/>
      <c r="G279" s="65"/>
      <c r="H279" s="65">
        <v>1</v>
      </c>
      <c r="I279" s="65"/>
      <c r="J279" s="65"/>
      <c r="K279" s="65"/>
      <c r="L279" s="65"/>
      <c r="M279" s="65"/>
      <c r="N279" s="65"/>
      <c r="O279" s="65"/>
      <c r="P279" s="65">
        <v>2</v>
      </c>
      <c r="Q279" s="65"/>
      <c r="R279" s="180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</row>
    <row r="280" spans="2:32" ht="14.25">
      <c r="B280" s="105">
        <v>4286</v>
      </c>
      <c r="C280" s="55" t="s">
        <v>678</v>
      </c>
      <c r="D280" s="43">
        <f t="shared" si="30"/>
        <v>37</v>
      </c>
      <c r="E280" s="149">
        <f t="shared" si="31"/>
        <v>5</v>
      </c>
      <c r="F280" s="65"/>
      <c r="G280" s="65"/>
      <c r="H280" s="65"/>
      <c r="I280" s="65"/>
      <c r="J280" s="65"/>
      <c r="K280" s="65"/>
      <c r="L280" s="65">
        <v>17</v>
      </c>
      <c r="M280" s="65"/>
      <c r="N280" s="65">
        <v>2</v>
      </c>
      <c r="O280" s="65">
        <v>2</v>
      </c>
      <c r="P280" s="65"/>
      <c r="Q280" s="65"/>
      <c r="R280" s="180"/>
      <c r="S280" s="65"/>
      <c r="T280" s="65"/>
      <c r="U280" s="65"/>
      <c r="V280" s="65"/>
      <c r="W280" s="65">
        <v>3</v>
      </c>
      <c r="X280" s="65"/>
      <c r="Y280" s="65"/>
      <c r="Z280" s="65"/>
      <c r="AA280" s="65"/>
      <c r="AB280" s="65">
        <v>13</v>
      </c>
      <c r="AC280" s="65"/>
      <c r="AD280" s="65"/>
      <c r="AE280" s="65"/>
      <c r="AF280" s="65"/>
    </row>
    <row r="281" spans="2:32" ht="14.25">
      <c r="B281" s="105">
        <v>4300</v>
      </c>
      <c r="C281" s="55" t="s">
        <v>679</v>
      </c>
      <c r="D281" s="43">
        <f t="shared" si="30"/>
        <v>121</v>
      </c>
      <c r="E281" s="149">
        <f t="shared" si="31"/>
        <v>12</v>
      </c>
      <c r="F281" s="65"/>
      <c r="G281" s="65"/>
      <c r="H281" s="65"/>
      <c r="I281" s="65"/>
      <c r="J281" s="65">
        <v>2</v>
      </c>
      <c r="K281" s="65"/>
      <c r="L281" s="65">
        <v>13</v>
      </c>
      <c r="M281" s="65">
        <v>2</v>
      </c>
      <c r="N281" s="65"/>
      <c r="O281" s="65">
        <v>4</v>
      </c>
      <c r="P281" s="65"/>
      <c r="Q281" s="65">
        <v>2</v>
      </c>
      <c r="R281" s="181">
        <v>2</v>
      </c>
      <c r="S281" s="65"/>
      <c r="T281" s="65"/>
      <c r="U281" s="65"/>
      <c r="V281" s="65"/>
      <c r="W281" s="65">
        <v>2</v>
      </c>
      <c r="X281" s="65">
        <v>2</v>
      </c>
      <c r="Y281" s="65"/>
      <c r="Z281" s="65">
        <v>12</v>
      </c>
      <c r="AA281" s="65">
        <v>56</v>
      </c>
      <c r="AB281" s="65"/>
      <c r="AC281" s="65">
        <v>22</v>
      </c>
      <c r="AD281" s="65">
        <v>2</v>
      </c>
      <c r="AE281" s="65"/>
      <c r="AF281" s="65"/>
    </row>
    <row r="282" spans="2:32" ht="14.25">
      <c r="B282" s="105">
        <v>4358</v>
      </c>
      <c r="C282" s="55" t="s">
        <v>680</v>
      </c>
      <c r="D282" s="43">
        <f t="shared" si="30"/>
        <v>59</v>
      </c>
      <c r="E282" s="149">
        <f t="shared" si="31"/>
        <v>5</v>
      </c>
      <c r="F282" s="65"/>
      <c r="G282" s="65"/>
      <c r="H282" s="65"/>
      <c r="I282" s="65"/>
      <c r="J282" s="65">
        <v>1</v>
      </c>
      <c r="K282" s="65"/>
      <c r="L282" s="65"/>
      <c r="M282" s="65"/>
      <c r="N282" s="65"/>
      <c r="O282" s="65"/>
      <c r="P282" s="65"/>
      <c r="Q282" s="65">
        <v>1</v>
      </c>
      <c r="R282" s="180"/>
      <c r="S282" s="65"/>
      <c r="T282" s="65"/>
      <c r="U282" s="65"/>
      <c r="V282" s="65"/>
      <c r="W282" s="65"/>
      <c r="X282" s="65"/>
      <c r="Y282" s="65"/>
      <c r="Z282" s="65"/>
      <c r="AA282" s="65">
        <v>3</v>
      </c>
      <c r="AB282" s="65"/>
      <c r="AC282" s="65">
        <v>52</v>
      </c>
      <c r="AD282" s="65">
        <v>2</v>
      </c>
      <c r="AE282" s="65"/>
      <c r="AF282" s="65"/>
    </row>
    <row r="283" spans="2:32" ht="14.25">
      <c r="B283" s="105">
        <v>4360</v>
      </c>
      <c r="C283" s="55" t="s">
        <v>681</v>
      </c>
      <c r="D283" s="43">
        <f t="shared" si="30"/>
        <v>59</v>
      </c>
      <c r="E283" s="149">
        <f t="shared" si="31"/>
        <v>2</v>
      </c>
      <c r="F283" s="65"/>
      <c r="G283" s="65"/>
      <c r="H283" s="65"/>
      <c r="I283" s="65"/>
      <c r="J283" s="65"/>
      <c r="K283" s="65"/>
      <c r="L283" s="65">
        <v>43</v>
      </c>
      <c r="M283" s="65"/>
      <c r="N283" s="65"/>
      <c r="O283" s="65"/>
      <c r="P283" s="65"/>
      <c r="Q283" s="65"/>
      <c r="R283" s="180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>
        <v>16</v>
      </c>
      <c r="AD283" s="65"/>
      <c r="AE283" s="65"/>
      <c r="AF283" s="65"/>
    </row>
    <row r="284" spans="2:32" ht="14.25">
      <c r="B284" s="105">
        <v>4386</v>
      </c>
      <c r="C284" s="55" t="s">
        <v>682</v>
      </c>
      <c r="D284" s="43">
        <f t="shared" si="30"/>
        <v>50</v>
      </c>
      <c r="E284" s="149">
        <f t="shared" si="31"/>
        <v>6</v>
      </c>
      <c r="F284" s="65"/>
      <c r="G284" s="65"/>
      <c r="H284" s="65"/>
      <c r="I284" s="65"/>
      <c r="J284" s="65"/>
      <c r="K284" s="65"/>
      <c r="L284" s="65">
        <v>9</v>
      </c>
      <c r="M284" s="65"/>
      <c r="N284" s="65">
        <v>11</v>
      </c>
      <c r="O284" s="65">
        <v>10</v>
      </c>
      <c r="P284" s="65"/>
      <c r="Q284" s="65"/>
      <c r="R284" s="181">
        <v>2</v>
      </c>
      <c r="S284" s="65"/>
      <c r="T284" s="65"/>
      <c r="U284" s="65"/>
      <c r="V284" s="65"/>
      <c r="W284" s="65"/>
      <c r="X284" s="65"/>
      <c r="Y284" s="65"/>
      <c r="Z284" s="65"/>
      <c r="AA284" s="65"/>
      <c r="AB284" s="65">
        <v>5</v>
      </c>
      <c r="AC284" s="65"/>
      <c r="AD284" s="65"/>
      <c r="AE284" s="65"/>
      <c r="AF284" s="65">
        <v>13</v>
      </c>
    </row>
    <row r="285" spans="2:32" ht="14.25">
      <c r="B285" s="105">
        <v>4427</v>
      </c>
      <c r="C285" s="55" t="s">
        <v>683</v>
      </c>
      <c r="D285" s="43">
        <f t="shared" si="30"/>
        <v>72</v>
      </c>
      <c r="E285" s="149">
        <f t="shared" si="31"/>
        <v>3</v>
      </c>
      <c r="F285" s="65"/>
      <c r="G285" s="65"/>
      <c r="H285" s="65"/>
      <c r="I285" s="65"/>
      <c r="J285" s="65"/>
      <c r="K285" s="65"/>
      <c r="L285" s="65">
        <v>43</v>
      </c>
      <c r="M285" s="65"/>
      <c r="N285" s="65"/>
      <c r="O285" s="65"/>
      <c r="P285" s="65"/>
      <c r="Q285" s="65"/>
      <c r="R285" s="180"/>
      <c r="S285" s="65"/>
      <c r="T285" s="65"/>
      <c r="U285" s="65"/>
      <c r="V285" s="65"/>
      <c r="W285" s="65"/>
      <c r="X285" s="65"/>
      <c r="Y285" s="65"/>
      <c r="Z285" s="65"/>
      <c r="AA285" s="65">
        <v>4</v>
      </c>
      <c r="AB285" s="65"/>
      <c r="AC285" s="65">
        <v>25</v>
      </c>
      <c r="AD285" s="65"/>
      <c r="AE285" s="65"/>
      <c r="AF285" s="65"/>
    </row>
    <row r="286" spans="2:32" ht="14.25">
      <c r="B286" s="107">
        <v>4436</v>
      </c>
      <c r="C286" s="55" t="s">
        <v>684</v>
      </c>
      <c r="D286" s="43">
        <f t="shared" si="30"/>
        <v>0</v>
      </c>
      <c r="E286" s="149">
        <f t="shared" si="31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180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</row>
    <row r="287" spans="2:32" ht="14.25">
      <c r="B287" s="105">
        <v>4438</v>
      </c>
      <c r="C287" s="55" t="s">
        <v>685</v>
      </c>
      <c r="D287" s="43">
        <f t="shared" si="30"/>
        <v>28</v>
      </c>
      <c r="E287" s="149">
        <f t="shared" si="31"/>
        <v>4</v>
      </c>
      <c r="F287" s="65"/>
      <c r="G287" s="65"/>
      <c r="H287" s="65"/>
      <c r="I287" s="65"/>
      <c r="J287" s="65">
        <v>2</v>
      </c>
      <c r="K287" s="65"/>
      <c r="L287" s="65"/>
      <c r="M287" s="65"/>
      <c r="N287" s="65">
        <v>2</v>
      </c>
      <c r="O287" s="65"/>
      <c r="P287" s="65"/>
      <c r="Q287" s="65"/>
      <c r="R287" s="180"/>
      <c r="S287" s="65"/>
      <c r="T287" s="65"/>
      <c r="U287" s="65"/>
      <c r="V287" s="65"/>
      <c r="W287" s="65"/>
      <c r="X287" s="65"/>
      <c r="Y287" s="65"/>
      <c r="Z287" s="65"/>
      <c r="AA287" s="65">
        <v>4</v>
      </c>
      <c r="AB287" s="65"/>
      <c r="AC287" s="65">
        <v>20</v>
      </c>
      <c r="AD287" s="65"/>
      <c r="AE287" s="65"/>
      <c r="AF287" s="65"/>
    </row>
    <row r="288" spans="2:32" ht="14.25">
      <c r="B288" s="105">
        <v>4457</v>
      </c>
      <c r="C288" s="55" t="s">
        <v>686</v>
      </c>
      <c r="D288" s="43">
        <f t="shared" si="30"/>
        <v>0</v>
      </c>
      <c r="E288" s="149">
        <f t="shared" si="31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180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</row>
    <row r="289" spans="2:32" ht="14.25">
      <c r="B289" s="105">
        <v>4474</v>
      </c>
      <c r="C289" s="55" t="s">
        <v>687</v>
      </c>
      <c r="D289" s="43">
        <f t="shared" si="30"/>
        <v>0</v>
      </c>
      <c r="E289" s="149">
        <f t="shared" si="31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180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</row>
    <row r="290" spans="2:32" ht="14.25">
      <c r="B290" s="105">
        <v>4518</v>
      </c>
      <c r="C290" s="55" t="s">
        <v>688</v>
      </c>
      <c r="D290" s="43">
        <f t="shared" si="30"/>
        <v>39</v>
      </c>
      <c r="E290" s="149">
        <f t="shared" si="31"/>
        <v>5</v>
      </c>
      <c r="F290" s="65"/>
      <c r="G290" s="65"/>
      <c r="H290" s="65"/>
      <c r="I290" s="65"/>
      <c r="J290" s="65"/>
      <c r="K290" s="65"/>
      <c r="L290" s="65">
        <v>2</v>
      </c>
      <c r="M290" s="65"/>
      <c r="N290" s="65">
        <v>6</v>
      </c>
      <c r="O290" s="65">
        <v>1</v>
      </c>
      <c r="P290" s="65"/>
      <c r="Q290" s="65"/>
      <c r="R290" s="194"/>
      <c r="S290" s="65"/>
      <c r="T290" s="65"/>
      <c r="U290" s="65"/>
      <c r="V290" s="65"/>
      <c r="W290" s="65"/>
      <c r="X290" s="65">
        <v>2</v>
      </c>
      <c r="Y290" s="65"/>
      <c r="Z290" s="65"/>
      <c r="AA290" s="65"/>
      <c r="AB290" s="65">
        <v>28</v>
      </c>
      <c r="AC290" s="65"/>
      <c r="AD290" s="65"/>
      <c r="AE290" s="65"/>
      <c r="AF290" s="65"/>
    </row>
    <row r="291" spans="2:32" ht="14.25">
      <c r="B291" s="105">
        <v>4538</v>
      </c>
      <c r="C291" s="55" t="s">
        <v>689</v>
      </c>
      <c r="D291" s="43">
        <f t="shared" si="30"/>
        <v>1</v>
      </c>
      <c r="E291" s="149">
        <f t="shared" si="31"/>
        <v>1</v>
      </c>
      <c r="F291" s="65"/>
      <c r="G291" s="65"/>
      <c r="H291" s="65"/>
      <c r="I291" s="65"/>
      <c r="J291" s="65"/>
      <c r="K291" s="65"/>
      <c r="L291" s="65">
        <v>1</v>
      </c>
      <c r="M291" s="65"/>
      <c r="N291" s="65"/>
      <c r="O291" s="65"/>
      <c r="P291" s="65"/>
      <c r="Q291" s="65"/>
      <c r="R291" s="19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</row>
    <row r="292" spans="2:32" ht="15" thickBot="1">
      <c r="B292" s="105">
        <v>4539</v>
      </c>
      <c r="C292" s="55" t="s">
        <v>991</v>
      </c>
      <c r="D292" s="43">
        <f t="shared" si="30"/>
        <v>0</v>
      </c>
      <c r="E292" s="149">
        <f t="shared" si="31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192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</row>
    <row r="293" spans="2:32" ht="15" hidden="1" thickBot="1">
      <c r="B293" s="105"/>
      <c r="C293" s="55"/>
      <c r="D293" s="43">
        <f t="shared" si="30"/>
        <v>0</v>
      </c>
      <c r="E293" s="149">
        <f t="shared" si="31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18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</row>
    <row r="294" spans="2:32" ht="15" hidden="1" thickBot="1">
      <c r="B294" s="105"/>
      <c r="C294" s="55"/>
      <c r="D294" s="43">
        <f t="shared" si="30"/>
        <v>0</v>
      </c>
      <c r="E294" s="149">
        <f t="shared" si="31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18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</row>
    <row r="295" spans="2:32" ht="15" hidden="1" thickBot="1">
      <c r="B295" s="105"/>
      <c r="C295" s="55"/>
      <c r="D295" s="43">
        <f t="shared" si="30"/>
        <v>0</v>
      </c>
      <c r="E295" s="149">
        <f t="shared" si="31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18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</row>
    <row r="296" spans="2:32" ht="15" hidden="1" thickBot="1">
      <c r="B296" s="105"/>
      <c r="C296" s="55"/>
      <c r="D296" s="43">
        <f t="shared" si="30"/>
        <v>0</v>
      </c>
      <c r="E296" s="149">
        <f t="shared" si="31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18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</row>
    <row r="297" spans="2:32" ht="15" hidden="1" thickBot="1">
      <c r="B297" s="105"/>
      <c r="C297" s="55"/>
      <c r="D297" s="43">
        <f t="shared" si="30"/>
        <v>0</v>
      </c>
      <c r="E297" s="149">
        <f>COUNT(F297:AF297)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18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</row>
    <row r="298" spans="2:32" ht="15" hidden="1" thickBot="1">
      <c r="B298" s="105"/>
      <c r="C298" s="55"/>
      <c r="D298" s="43">
        <f t="shared" si="30"/>
        <v>0</v>
      </c>
      <c r="E298" s="149">
        <f>COUNT(F298:AF298)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18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</row>
    <row r="299" spans="2:32" ht="15" hidden="1" thickBot="1">
      <c r="B299" s="106"/>
      <c r="C299" s="56"/>
      <c r="D299" s="44">
        <f t="shared" si="30"/>
        <v>0</v>
      </c>
      <c r="E299" s="150">
        <f>COUNT(F299:AF299)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18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</row>
    <row r="300" spans="2:32" ht="15" thickBot="1">
      <c r="B300" s="58"/>
      <c r="C300" s="3" t="s">
        <v>784</v>
      </c>
      <c r="D300" s="59">
        <f>SUM(D233:D299)</f>
        <v>3627</v>
      </c>
      <c r="E300" s="167"/>
      <c r="F300" s="60">
        <f>SUM(F233:F299)</f>
        <v>10</v>
      </c>
      <c r="G300" s="60">
        <f aca="true" t="shared" si="32" ref="G300:AF300">SUM(G233:G299)</f>
        <v>6</v>
      </c>
      <c r="H300" s="60">
        <f t="shared" si="32"/>
        <v>2</v>
      </c>
      <c r="I300" s="60">
        <f t="shared" si="32"/>
        <v>14</v>
      </c>
      <c r="J300" s="60">
        <f t="shared" si="32"/>
        <v>40</v>
      </c>
      <c r="K300" s="60">
        <f t="shared" si="32"/>
        <v>0</v>
      </c>
      <c r="L300" s="60">
        <f t="shared" si="32"/>
        <v>414</v>
      </c>
      <c r="M300" s="60">
        <f t="shared" si="32"/>
        <v>4</v>
      </c>
      <c r="N300" s="60">
        <f t="shared" si="32"/>
        <v>618</v>
      </c>
      <c r="O300" s="60">
        <f t="shared" si="32"/>
        <v>423</v>
      </c>
      <c r="P300" s="60">
        <f t="shared" si="32"/>
        <v>3</v>
      </c>
      <c r="Q300" s="60">
        <f t="shared" si="32"/>
        <v>8</v>
      </c>
      <c r="R300" s="60">
        <f t="shared" si="32"/>
        <v>24</v>
      </c>
      <c r="S300" s="60">
        <f>SUM(S233:S299)</f>
        <v>53</v>
      </c>
      <c r="T300" s="60">
        <f>SUM(T233:T299)</f>
        <v>0</v>
      </c>
      <c r="U300" s="60">
        <v>0</v>
      </c>
      <c r="V300" s="60">
        <f t="shared" si="32"/>
        <v>0</v>
      </c>
      <c r="W300" s="60">
        <f t="shared" si="32"/>
        <v>16</v>
      </c>
      <c r="X300" s="60">
        <f t="shared" si="32"/>
        <v>222</v>
      </c>
      <c r="Y300" s="60">
        <f t="shared" si="32"/>
        <v>67</v>
      </c>
      <c r="Z300" s="60">
        <f t="shared" si="32"/>
        <v>37</v>
      </c>
      <c r="AA300" s="60">
        <f t="shared" si="32"/>
        <v>127</v>
      </c>
      <c r="AB300" s="60">
        <f t="shared" si="32"/>
        <v>999</v>
      </c>
      <c r="AC300" s="60">
        <f t="shared" si="32"/>
        <v>383</v>
      </c>
      <c r="AD300" s="60">
        <f t="shared" si="32"/>
        <v>134</v>
      </c>
      <c r="AE300" s="60">
        <f t="shared" si="32"/>
        <v>0</v>
      </c>
      <c r="AF300" s="60">
        <f t="shared" si="32"/>
        <v>23</v>
      </c>
    </row>
    <row r="301" spans="2:32" ht="15" thickBot="1">
      <c r="B301" s="67" t="s">
        <v>774</v>
      </c>
      <c r="C301" s="68" t="s">
        <v>785</v>
      </c>
      <c r="D301" s="153"/>
      <c r="E301" s="152"/>
      <c r="F301" s="9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83"/>
      <c r="S301" s="109"/>
      <c r="T301" s="109"/>
      <c r="U301" s="109"/>
      <c r="V301" s="109"/>
      <c r="W301" s="109"/>
      <c r="X301" s="109"/>
      <c r="Y301" s="109"/>
      <c r="Z301" s="109"/>
      <c r="AA301" s="109"/>
      <c r="AB301" s="99"/>
      <c r="AC301" s="109"/>
      <c r="AD301" s="109"/>
      <c r="AE301" s="109"/>
      <c r="AF301" s="109"/>
    </row>
    <row r="302" spans="2:32" ht="14.25">
      <c r="B302" s="104">
        <v>5008</v>
      </c>
      <c r="C302" s="69" t="s">
        <v>690</v>
      </c>
      <c r="D302" s="42">
        <f aca="true" t="shared" si="33" ref="D302:D333">SUM(F302:AF302)</f>
        <v>81</v>
      </c>
      <c r="E302" s="148">
        <f aca="true" t="shared" si="34" ref="E302:E333">COUNT(F302:AF302)</f>
        <v>10</v>
      </c>
      <c r="F302" s="64"/>
      <c r="G302" s="64">
        <v>2</v>
      </c>
      <c r="H302" s="64"/>
      <c r="I302" s="64"/>
      <c r="J302" s="64"/>
      <c r="K302" s="64"/>
      <c r="L302" s="64">
        <v>3</v>
      </c>
      <c r="M302" s="64"/>
      <c r="N302" s="64">
        <v>1</v>
      </c>
      <c r="O302" s="64"/>
      <c r="P302" s="64"/>
      <c r="Q302" s="64">
        <v>5</v>
      </c>
      <c r="R302" s="179">
        <v>2</v>
      </c>
      <c r="S302" s="64">
        <v>3</v>
      </c>
      <c r="T302" s="64"/>
      <c r="U302" s="64"/>
      <c r="V302" s="64"/>
      <c r="W302" s="64">
        <v>2</v>
      </c>
      <c r="X302" s="64"/>
      <c r="Y302" s="64"/>
      <c r="Z302" s="64">
        <v>3</v>
      </c>
      <c r="AA302" s="64">
        <v>4</v>
      </c>
      <c r="AB302" s="64"/>
      <c r="AC302" s="64"/>
      <c r="AD302" s="64">
        <v>56</v>
      </c>
      <c r="AE302" s="64"/>
      <c r="AF302" s="64"/>
    </row>
    <row r="303" spans="2:32" ht="14.25">
      <c r="B303" s="105">
        <v>5009</v>
      </c>
      <c r="C303" s="55" t="s">
        <v>691</v>
      </c>
      <c r="D303" s="43">
        <f t="shared" si="33"/>
        <v>133</v>
      </c>
      <c r="E303" s="149">
        <f t="shared" si="34"/>
        <v>8</v>
      </c>
      <c r="F303" s="65"/>
      <c r="G303" s="65"/>
      <c r="H303" s="65"/>
      <c r="I303" s="65"/>
      <c r="J303" s="65"/>
      <c r="K303" s="65"/>
      <c r="L303" s="65"/>
      <c r="M303" s="65"/>
      <c r="N303" s="65">
        <v>2</v>
      </c>
      <c r="O303" s="65"/>
      <c r="P303" s="65"/>
      <c r="Q303" s="65">
        <v>22</v>
      </c>
      <c r="R303" s="180"/>
      <c r="S303" s="65">
        <v>2</v>
      </c>
      <c r="T303" s="65"/>
      <c r="U303" s="65"/>
      <c r="V303" s="65"/>
      <c r="W303" s="65"/>
      <c r="X303" s="65"/>
      <c r="Y303" s="65">
        <v>2</v>
      </c>
      <c r="Z303" s="65"/>
      <c r="AA303" s="65">
        <v>8</v>
      </c>
      <c r="AB303" s="65">
        <v>36</v>
      </c>
      <c r="AC303" s="65">
        <v>6</v>
      </c>
      <c r="AD303" s="65">
        <v>55</v>
      </c>
      <c r="AE303" s="65"/>
      <c r="AF303" s="65"/>
    </row>
    <row r="304" spans="2:32" ht="14.25">
      <c r="B304" s="105">
        <v>5011</v>
      </c>
      <c r="C304" s="55" t="s">
        <v>692</v>
      </c>
      <c r="D304" s="43">
        <f t="shared" si="33"/>
        <v>169</v>
      </c>
      <c r="E304" s="149">
        <f t="shared" si="34"/>
        <v>4</v>
      </c>
      <c r="F304" s="65"/>
      <c r="G304" s="65"/>
      <c r="H304" s="65"/>
      <c r="I304" s="65"/>
      <c r="J304" s="65">
        <v>2</v>
      </c>
      <c r="K304" s="65"/>
      <c r="L304" s="65"/>
      <c r="M304" s="65"/>
      <c r="N304" s="65">
        <v>2</v>
      </c>
      <c r="O304" s="65"/>
      <c r="P304" s="65"/>
      <c r="Q304" s="65">
        <v>3</v>
      </c>
      <c r="R304" s="180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>
        <v>162</v>
      </c>
      <c r="AE304" s="65"/>
      <c r="AF304" s="65"/>
    </row>
    <row r="305" spans="2:32" ht="14.25">
      <c r="B305" s="105">
        <v>5012</v>
      </c>
      <c r="C305" s="55" t="s">
        <v>693</v>
      </c>
      <c r="D305" s="43">
        <f t="shared" si="33"/>
        <v>83</v>
      </c>
      <c r="E305" s="149">
        <f t="shared" si="34"/>
        <v>8</v>
      </c>
      <c r="F305" s="65"/>
      <c r="G305" s="65"/>
      <c r="H305" s="65"/>
      <c r="I305" s="65"/>
      <c r="J305" s="65">
        <v>2</v>
      </c>
      <c r="K305" s="65"/>
      <c r="L305" s="65">
        <v>1</v>
      </c>
      <c r="M305" s="65"/>
      <c r="N305" s="65"/>
      <c r="O305" s="65"/>
      <c r="P305" s="65"/>
      <c r="Q305" s="65">
        <v>37</v>
      </c>
      <c r="R305" s="181">
        <v>4</v>
      </c>
      <c r="S305" s="65">
        <v>3</v>
      </c>
      <c r="T305" s="65"/>
      <c r="U305" s="65"/>
      <c r="V305" s="65"/>
      <c r="W305" s="65"/>
      <c r="X305" s="65"/>
      <c r="Y305" s="65"/>
      <c r="Z305" s="65">
        <v>2</v>
      </c>
      <c r="AA305" s="65">
        <v>7</v>
      </c>
      <c r="AB305" s="65"/>
      <c r="AC305" s="65"/>
      <c r="AD305" s="65">
        <v>27</v>
      </c>
      <c r="AE305" s="65"/>
      <c r="AF305" s="65"/>
    </row>
    <row r="306" spans="2:32" ht="14.25">
      <c r="B306" s="105">
        <v>5024</v>
      </c>
      <c r="C306" s="55" t="s">
        <v>694</v>
      </c>
      <c r="D306" s="43">
        <f t="shared" si="33"/>
        <v>18</v>
      </c>
      <c r="E306" s="149">
        <f t="shared" si="34"/>
        <v>3</v>
      </c>
      <c r="F306" s="65"/>
      <c r="G306" s="65"/>
      <c r="H306" s="65"/>
      <c r="I306" s="65"/>
      <c r="J306" s="65"/>
      <c r="K306" s="65"/>
      <c r="L306" s="65">
        <v>2</v>
      </c>
      <c r="M306" s="65"/>
      <c r="N306" s="65"/>
      <c r="O306" s="65"/>
      <c r="P306" s="65"/>
      <c r="Q306" s="65"/>
      <c r="R306" s="180"/>
      <c r="S306" s="65"/>
      <c r="T306" s="65"/>
      <c r="U306" s="65"/>
      <c r="V306" s="65"/>
      <c r="W306" s="65"/>
      <c r="X306" s="65"/>
      <c r="Y306" s="65"/>
      <c r="Z306" s="65"/>
      <c r="AA306" s="65"/>
      <c r="AB306" s="65">
        <v>2</v>
      </c>
      <c r="AC306" s="65"/>
      <c r="AD306" s="65">
        <v>14</v>
      </c>
      <c r="AE306" s="65"/>
      <c r="AF306" s="65"/>
    </row>
    <row r="307" spans="2:32" ht="14.25">
      <c r="B307" s="105">
        <v>5059</v>
      </c>
      <c r="C307" s="55" t="s">
        <v>695</v>
      </c>
      <c r="D307" s="43">
        <f t="shared" si="33"/>
        <v>60</v>
      </c>
      <c r="E307" s="149">
        <f t="shared" si="34"/>
        <v>4</v>
      </c>
      <c r="F307" s="65"/>
      <c r="G307" s="65"/>
      <c r="H307" s="65"/>
      <c r="I307" s="65"/>
      <c r="J307" s="65"/>
      <c r="K307" s="65"/>
      <c r="L307" s="65"/>
      <c r="M307" s="65"/>
      <c r="N307" s="65">
        <v>2</v>
      </c>
      <c r="O307" s="65"/>
      <c r="P307" s="65"/>
      <c r="Q307" s="65">
        <v>22</v>
      </c>
      <c r="R307" s="180"/>
      <c r="S307" s="65"/>
      <c r="T307" s="65"/>
      <c r="U307" s="65"/>
      <c r="V307" s="65"/>
      <c r="W307" s="65"/>
      <c r="X307" s="65"/>
      <c r="Y307" s="65"/>
      <c r="Z307" s="65"/>
      <c r="AA307" s="65">
        <v>2</v>
      </c>
      <c r="AB307" s="65"/>
      <c r="AC307" s="65"/>
      <c r="AD307" s="65">
        <v>34</v>
      </c>
      <c r="AE307" s="65"/>
      <c r="AF307" s="65"/>
    </row>
    <row r="308" spans="2:32" ht="14.25">
      <c r="B308" s="105">
        <v>5061</v>
      </c>
      <c r="C308" s="55" t="s">
        <v>696</v>
      </c>
      <c r="D308" s="43">
        <f t="shared" si="33"/>
        <v>112</v>
      </c>
      <c r="E308" s="149">
        <f t="shared" si="34"/>
        <v>5</v>
      </c>
      <c r="F308" s="65"/>
      <c r="G308" s="65"/>
      <c r="H308" s="65"/>
      <c r="I308" s="65"/>
      <c r="J308" s="65"/>
      <c r="K308" s="65"/>
      <c r="L308" s="65"/>
      <c r="M308" s="65"/>
      <c r="N308" s="65"/>
      <c r="O308" s="65">
        <v>2</v>
      </c>
      <c r="P308" s="65"/>
      <c r="Q308" s="65">
        <v>76</v>
      </c>
      <c r="R308" s="180"/>
      <c r="S308" s="65">
        <v>6</v>
      </c>
      <c r="T308" s="65"/>
      <c r="U308" s="65"/>
      <c r="V308" s="65"/>
      <c r="W308" s="65"/>
      <c r="X308" s="65"/>
      <c r="Y308" s="65"/>
      <c r="Z308" s="65"/>
      <c r="AA308" s="65">
        <v>4</v>
      </c>
      <c r="AB308" s="65"/>
      <c r="AC308" s="65"/>
      <c r="AD308" s="65">
        <v>24</v>
      </c>
      <c r="AE308" s="65"/>
      <c r="AF308" s="65"/>
    </row>
    <row r="309" spans="2:32" ht="14.25">
      <c r="B309" s="105">
        <v>5072</v>
      </c>
      <c r="C309" s="55" t="s">
        <v>697</v>
      </c>
      <c r="D309" s="43">
        <f t="shared" si="33"/>
        <v>73</v>
      </c>
      <c r="E309" s="149">
        <f t="shared" si="34"/>
        <v>5</v>
      </c>
      <c r="F309" s="65"/>
      <c r="G309" s="65"/>
      <c r="H309" s="65"/>
      <c r="I309" s="65"/>
      <c r="J309" s="65">
        <v>2</v>
      </c>
      <c r="K309" s="65"/>
      <c r="L309" s="65"/>
      <c r="M309" s="65"/>
      <c r="N309" s="65"/>
      <c r="O309" s="65"/>
      <c r="P309" s="65"/>
      <c r="Q309" s="65">
        <v>2</v>
      </c>
      <c r="R309" s="180"/>
      <c r="S309" s="65">
        <v>1</v>
      </c>
      <c r="T309" s="65"/>
      <c r="U309" s="65"/>
      <c r="V309" s="65"/>
      <c r="W309" s="65"/>
      <c r="X309" s="65">
        <v>1</v>
      </c>
      <c r="Y309" s="65"/>
      <c r="Z309" s="65"/>
      <c r="AA309" s="65"/>
      <c r="AB309" s="65"/>
      <c r="AC309" s="65"/>
      <c r="AD309" s="65">
        <v>67</v>
      </c>
      <c r="AE309" s="65"/>
      <c r="AF309" s="65"/>
    </row>
    <row r="310" spans="2:32" ht="14.25">
      <c r="B310" s="105">
        <v>5078</v>
      </c>
      <c r="C310" s="55" t="s">
        <v>698</v>
      </c>
      <c r="D310" s="43">
        <f t="shared" si="33"/>
        <v>11</v>
      </c>
      <c r="E310" s="149">
        <f t="shared" si="34"/>
        <v>2</v>
      </c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>
        <v>9</v>
      </c>
      <c r="R310" s="180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>
        <v>2</v>
      </c>
      <c r="AE310" s="65"/>
      <c r="AF310" s="65"/>
    </row>
    <row r="311" spans="2:32" ht="14.25">
      <c r="B311" s="105">
        <v>5089</v>
      </c>
      <c r="C311" s="55" t="s">
        <v>699</v>
      </c>
      <c r="D311" s="43">
        <f t="shared" si="33"/>
        <v>80</v>
      </c>
      <c r="E311" s="149">
        <f t="shared" si="34"/>
        <v>8</v>
      </c>
      <c r="F311" s="65"/>
      <c r="G311" s="65"/>
      <c r="H311" s="65"/>
      <c r="I311" s="65"/>
      <c r="J311" s="65">
        <v>2</v>
      </c>
      <c r="K311" s="65"/>
      <c r="L311" s="65">
        <v>1</v>
      </c>
      <c r="M311" s="65"/>
      <c r="N311" s="65">
        <v>3</v>
      </c>
      <c r="O311" s="65">
        <v>1</v>
      </c>
      <c r="P311" s="65"/>
      <c r="Q311" s="65">
        <v>42</v>
      </c>
      <c r="R311" s="180"/>
      <c r="S311" s="65">
        <v>4</v>
      </c>
      <c r="T311" s="65"/>
      <c r="U311" s="65"/>
      <c r="V311" s="65"/>
      <c r="W311" s="65"/>
      <c r="X311" s="65"/>
      <c r="Y311" s="65"/>
      <c r="Z311" s="65"/>
      <c r="AA311" s="65"/>
      <c r="AB311" s="65"/>
      <c r="AC311" s="65">
        <v>2</v>
      </c>
      <c r="AD311" s="65">
        <v>25</v>
      </c>
      <c r="AE311" s="65"/>
      <c r="AF311" s="65"/>
    </row>
    <row r="312" spans="2:32" ht="14.25">
      <c r="B312" s="105">
        <v>5100</v>
      </c>
      <c r="C312" s="55" t="s">
        <v>700</v>
      </c>
      <c r="D312" s="43">
        <f t="shared" si="33"/>
        <v>76</v>
      </c>
      <c r="E312" s="149">
        <f t="shared" si="34"/>
        <v>8</v>
      </c>
      <c r="F312" s="65"/>
      <c r="G312" s="65"/>
      <c r="H312" s="65"/>
      <c r="I312" s="65"/>
      <c r="J312" s="65"/>
      <c r="K312" s="65"/>
      <c r="L312" s="65">
        <v>1</v>
      </c>
      <c r="M312" s="65"/>
      <c r="N312" s="65">
        <v>1</v>
      </c>
      <c r="O312" s="65">
        <v>3</v>
      </c>
      <c r="P312" s="65"/>
      <c r="Q312" s="65">
        <v>32</v>
      </c>
      <c r="R312" s="181">
        <v>3</v>
      </c>
      <c r="S312" s="65"/>
      <c r="T312" s="65"/>
      <c r="U312" s="65"/>
      <c r="V312" s="65"/>
      <c r="W312" s="65"/>
      <c r="X312" s="65"/>
      <c r="Y312" s="65"/>
      <c r="Z312" s="65"/>
      <c r="AA312" s="65">
        <v>8</v>
      </c>
      <c r="AB312" s="65">
        <v>1</v>
      </c>
      <c r="AC312" s="65"/>
      <c r="AD312" s="65">
        <v>27</v>
      </c>
      <c r="AE312" s="65"/>
      <c r="AF312" s="65"/>
    </row>
    <row r="313" spans="2:32" ht="14.25">
      <c r="B313" s="105">
        <v>5102</v>
      </c>
      <c r="C313" s="53" t="s">
        <v>701</v>
      </c>
      <c r="D313" s="43">
        <f t="shared" si="33"/>
        <v>1</v>
      </c>
      <c r="E313" s="149">
        <f t="shared" si="34"/>
        <v>1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>
        <v>1</v>
      </c>
      <c r="R313" s="180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</row>
    <row r="314" spans="2:32" ht="14.25">
      <c r="B314" s="105">
        <v>5127</v>
      </c>
      <c r="C314" s="55" t="s">
        <v>702</v>
      </c>
      <c r="D314" s="43">
        <f t="shared" si="33"/>
        <v>118</v>
      </c>
      <c r="E314" s="149">
        <f t="shared" si="34"/>
        <v>3</v>
      </c>
      <c r="F314" s="65"/>
      <c r="G314" s="65"/>
      <c r="H314" s="65"/>
      <c r="I314" s="65"/>
      <c r="J314" s="65"/>
      <c r="K314" s="65"/>
      <c r="L314" s="65">
        <v>68</v>
      </c>
      <c r="M314" s="65"/>
      <c r="N314" s="65"/>
      <c r="O314" s="65"/>
      <c r="P314" s="65"/>
      <c r="Q314" s="65">
        <v>15</v>
      </c>
      <c r="R314" s="180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>
        <v>35</v>
      </c>
      <c r="AE314" s="65"/>
      <c r="AF314" s="65"/>
    </row>
    <row r="315" spans="2:32" ht="14.25">
      <c r="B315" s="105">
        <v>5137</v>
      </c>
      <c r="C315" s="55" t="s">
        <v>918</v>
      </c>
      <c r="D315" s="43">
        <f t="shared" si="33"/>
        <v>76</v>
      </c>
      <c r="E315" s="149">
        <f t="shared" si="34"/>
        <v>5</v>
      </c>
      <c r="F315" s="65"/>
      <c r="G315" s="65"/>
      <c r="H315" s="65"/>
      <c r="I315" s="65"/>
      <c r="J315" s="65">
        <v>1</v>
      </c>
      <c r="K315" s="65"/>
      <c r="L315" s="65"/>
      <c r="M315" s="65"/>
      <c r="N315" s="65"/>
      <c r="O315" s="65"/>
      <c r="P315" s="65"/>
      <c r="Q315" s="65">
        <v>31</v>
      </c>
      <c r="R315" s="180"/>
      <c r="S315" s="65"/>
      <c r="T315" s="65"/>
      <c r="U315" s="65"/>
      <c r="V315" s="65"/>
      <c r="W315" s="65"/>
      <c r="X315" s="65"/>
      <c r="Y315" s="65"/>
      <c r="Z315" s="65"/>
      <c r="AA315" s="65">
        <v>4</v>
      </c>
      <c r="AB315" s="65"/>
      <c r="AC315" s="65">
        <v>1</v>
      </c>
      <c r="AD315" s="65">
        <v>39</v>
      </c>
      <c r="AE315" s="65"/>
      <c r="AF315" s="65"/>
    </row>
    <row r="316" spans="2:32" ht="14.25">
      <c r="B316" s="105">
        <v>5142</v>
      </c>
      <c r="C316" s="55" t="s">
        <v>703</v>
      </c>
      <c r="D316" s="43">
        <f t="shared" si="33"/>
        <v>28</v>
      </c>
      <c r="E316" s="149">
        <f t="shared" si="34"/>
        <v>2</v>
      </c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>
        <v>8</v>
      </c>
      <c r="R316" s="180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>
        <v>20</v>
      </c>
      <c r="AE316" s="65"/>
      <c r="AF316" s="65"/>
    </row>
    <row r="317" spans="2:32" ht="14.25">
      <c r="B317" s="105">
        <v>5177</v>
      </c>
      <c r="C317" s="55" t="s">
        <v>704</v>
      </c>
      <c r="D317" s="43">
        <f t="shared" si="33"/>
        <v>66</v>
      </c>
      <c r="E317" s="149">
        <f t="shared" si="34"/>
        <v>7</v>
      </c>
      <c r="F317" s="65"/>
      <c r="G317" s="65"/>
      <c r="H317" s="65"/>
      <c r="I317" s="65"/>
      <c r="J317" s="65"/>
      <c r="K317" s="65"/>
      <c r="L317" s="65"/>
      <c r="M317" s="65"/>
      <c r="N317" s="65">
        <v>4</v>
      </c>
      <c r="O317" s="65"/>
      <c r="P317" s="65"/>
      <c r="Q317" s="65">
        <v>10</v>
      </c>
      <c r="R317" s="180"/>
      <c r="S317" s="65">
        <v>1</v>
      </c>
      <c r="T317" s="65"/>
      <c r="U317" s="65"/>
      <c r="V317" s="65"/>
      <c r="W317" s="65"/>
      <c r="X317" s="65"/>
      <c r="Y317" s="65"/>
      <c r="Z317" s="65">
        <v>2</v>
      </c>
      <c r="AA317" s="65"/>
      <c r="AB317" s="65">
        <v>2</v>
      </c>
      <c r="AC317" s="65">
        <v>2</v>
      </c>
      <c r="AD317" s="65">
        <v>45</v>
      </c>
      <c r="AE317" s="65"/>
      <c r="AF317" s="65"/>
    </row>
    <row r="318" spans="2:32" ht="14.25">
      <c r="B318" s="105">
        <v>5178</v>
      </c>
      <c r="C318" s="55" t="s">
        <v>705</v>
      </c>
      <c r="D318" s="43">
        <f t="shared" si="33"/>
        <v>91</v>
      </c>
      <c r="E318" s="149">
        <f t="shared" si="34"/>
        <v>8</v>
      </c>
      <c r="F318" s="65"/>
      <c r="G318" s="65"/>
      <c r="H318" s="65"/>
      <c r="I318" s="65"/>
      <c r="J318" s="65">
        <v>3</v>
      </c>
      <c r="K318" s="65"/>
      <c r="L318" s="65"/>
      <c r="M318" s="65">
        <v>4</v>
      </c>
      <c r="N318" s="65">
        <v>2</v>
      </c>
      <c r="O318" s="65"/>
      <c r="P318" s="65"/>
      <c r="Q318" s="65">
        <v>22</v>
      </c>
      <c r="R318" s="181">
        <v>2</v>
      </c>
      <c r="S318" s="65">
        <v>2</v>
      </c>
      <c r="T318" s="65"/>
      <c r="U318" s="65"/>
      <c r="V318" s="65"/>
      <c r="W318" s="65"/>
      <c r="X318" s="65">
        <v>4</v>
      </c>
      <c r="Y318" s="65"/>
      <c r="Z318" s="65"/>
      <c r="AA318" s="65"/>
      <c r="AB318" s="65"/>
      <c r="AC318" s="65"/>
      <c r="AD318" s="65">
        <v>52</v>
      </c>
      <c r="AE318" s="65"/>
      <c r="AF318" s="65"/>
    </row>
    <row r="319" spans="2:32" ht="14.25">
      <c r="B319" s="105">
        <v>5180</v>
      </c>
      <c r="C319" s="55" t="s">
        <v>706</v>
      </c>
      <c r="D319" s="43">
        <f t="shared" si="33"/>
        <v>57</v>
      </c>
      <c r="E319" s="149">
        <f t="shared" si="34"/>
        <v>4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>
        <v>4</v>
      </c>
      <c r="P319" s="65"/>
      <c r="Q319" s="65">
        <v>22</v>
      </c>
      <c r="R319" s="180"/>
      <c r="S319" s="65"/>
      <c r="T319" s="65"/>
      <c r="U319" s="65"/>
      <c r="V319" s="65"/>
      <c r="W319" s="65"/>
      <c r="X319" s="65"/>
      <c r="Y319" s="65"/>
      <c r="Z319" s="65"/>
      <c r="AA319" s="65"/>
      <c r="AB319" s="65">
        <v>2</v>
      </c>
      <c r="AC319" s="65"/>
      <c r="AD319" s="65">
        <v>29</v>
      </c>
      <c r="AE319" s="65"/>
      <c r="AF319" s="65"/>
    </row>
    <row r="320" spans="2:32" ht="14.25">
      <c r="B320" s="105">
        <v>5194</v>
      </c>
      <c r="C320" s="55" t="s">
        <v>919</v>
      </c>
      <c r="D320" s="43">
        <f t="shared" si="33"/>
        <v>3</v>
      </c>
      <c r="E320" s="149">
        <f t="shared" si="34"/>
        <v>2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>
        <v>1</v>
      </c>
      <c r="R320" s="180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>
        <v>2</v>
      </c>
      <c r="AE320" s="65"/>
      <c r="AF320" s="65"/>
    </row>
    <row r="321" spans="2:32" ht="14.25">
      <c r="B321" s="105">
        <v>5202</v>
      </c>
      <c r="C321" s="55" t="s">
        <v>707</v>
      </c>
      <c r="D321" s="43">
        <f t="shared" si="33"/>
        <v>0</v>
      </c>
      <c r="E321" s="149">
        <f t="shared" si="34"/>
        <v>0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180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</row>
    <row r="322" spans="2:32" ht="14.25">
      <c r="B322" s="107">
        <v>5205</v>
      </c>
      <c r="C322" s="55" t="s">
        <v>920</v>
      </c>
      <c r="D322" s="43">
        <f t="shared" si="33"/>
        <v>23</v>
      </c>
      <c r="E322" s="149">
        <f t="shared" si="34"/>
        <v>2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>
        <v>9</v>
      </c>
      <c r="R322" s="180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>
        <v>14</v>
      </c>
      <c r="AE322" s="65"/>
      <c r="AF322" s="65"/>
    </row>
    <row r="323" spans="2:32" ht="14.25">
      <c r="B323" s="105">
        <v>5207</v>
      </c>
      <c r="C323" s="55" t="s">
        <v>921</v>
      </c>
      <c r="D323" s="43">
        <f t="shared" si="33"/>
        <v>90</v>
      </c>
      <c r="E323" s="149">
        <f t="shared" si="34"/>
        <v>4</v>
      </c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>
        <v>43</v>
      </c>
      <c r="R323" s="181">
        <v>2</v>
      </c>
      <c r="S323" s="65">
        <v>4</v>
      </c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>
        <v>41</v>
      </c>
      <c r="AE323" s="65"/>
      <c r="AF323" s="65"/>
    </row>
    <row r="324" spans="2:32" ht="14.25">
      <c r="B324" s="105">
        <v>5216</v>
      </c>
      <c r="C324" s="55" t="s">
        <v>922</v>
      </c>
      <c r="D324" s="43">
        <f t="shared" si="33"/>
        <v>116</v>
      </c>
      <c r="E324" s="149">
        <f t="shared" si="34"/>
        <v>6</v>
      </c>
      <c r="F324" s="65"/>
      <c r="G324" s="65"/>
      <c r="H324" s="65"/>
      <c r="I324" s="65"/>
      <c r="J324" s="65">
        <v>1</v>
      </c>
      <c r="K324" s="65"/>
      <c r="L324" s="65"/>
      <c r="M324" s="65"/>
      <c r="N324" s="65"/>
      <c r="O324" s="65"/>
      <c r="P324" s="65"/>
      <c r="Q324" s="65">
        <v>60</v>
      </c>
      <c r="R324" s="180"/>
      <c r="S324" s="65">
        <v>6</v>
      </c>
      <c r="T324" s="65"/>
      <c r="U324" s="65"/>
      <c r="V324" s="65"/>
      <c r="W324" s="65"/>
      <c r="X324" s="65"/>
      <c r="Y324" s="65"/>
      <c r="Z324" s="65">
        <v>2</v>
      </c>
      <c r="AA324" s="65">
        <v>2</v>
      </c>
      <c r="AB324" s="65"/>
      <c r="AC324" s="65"/>
      <c r="AD324" s="65">
        <v>45</v>
      </c>
      <c r="AE324" s="65"/>
      <c r="AF324" s="65"/>
    </row>
    <row r="325" spans="2:32" ht="14.25">
      <c r="B325" s="105">
        <v>5217</v>
      </c>
      <c r="C325" s="55" t="s">
        <v>708</v>
      </c>
      <c r="D325" s="43">
        <f t="shared" si="33"/>
        <v>63</v>
      </c>
      <c r="E325" s="149">
        <f t="shared" si="34"/>
        <v>7</v>
      </c>
      <c r="F325" s="65"/>
      <c r="G325" s="65"/>
      <c r="H325" s="65">
        <v>2</v>
      </c>
      <c r="I325" s="65"/>
      <c r="J325" s="65">
        <v>1</v>
      </c>
      <c r="K325" s="65"/>
      <c r="L325" s="65"/>
      <c r="M325" s="65"/>
      <c r="N325" s="65">
        <v>3</v>
      </c>
      <c r="O325" s="65"/>
      <c r="P325" s="65"/>
      <c r="Q325" s="65">
        <v>43</v>
      </c>
      <c r="R325" s="180"/>
      <c r="S325" s="65">
        <v>1</v>
      </c>
      <c r="T325" s="65"/>
      <c r="U325" s="65"/>
      <c r="V325" s="65"/>
      <c r="W325" s="65"/>
      <c r="X325" s="65"/>
      <c r="Y325" s="65"/>
      <c r="Z325" s="65">
        <v>1</v>
      </c>
      <c r="AA325" s="65"/>
      <c r="AB325" s="65"/>
      <c r="AC325" s="65"/>
      <c r="AD325" s="65">
        <v>12</v>
      </c>
      <c r="AE325" s="65"/>
      <c r="AF325" s="65"/>
    </row>
    <row r="326" spans="2:32" ht="14.25">
      <c r="B326" s="105">
        <v>5222</v>
      </c>
      <c r="C326" s="55" t="s">
        <v>709</v>
      </c>
      <c r="D326" s="43">
        <f t="shared" si="33"/>
        <v>1</v>
      </c>
      <c r="E326" s="149">
        <f t="shared" si="34"/>
        <v>1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180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>
        <v>1</v>
      </c>
      <c r="AE326" s="65"/>
      <c r="AF326" s="65"/>
    </row>
    <row r="327" spans="2:32" ht="14.25">
      <c r="B327" s="107">
        <v>5229</v>
      </c>
      <c r="C327" s="55" t="s">
        <v>710</v>
      </c>
      <c r="D327" s="43">
        <f t="shared" si="33"/>
        <v>3</v>
      </c>
      <c r="E327" s="149">
        <f t="shared" si="34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>
        <v>3</v>
      </c>
      <c r="R327" s="180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</row>
    <row r="328" spans="2:32" ht="14.25">
      <c r="B328" s="105">
        <v>5245</v>
      </c>
      <c r="C328" s="55" t="s">
        <v>711</v>
      </c>
      <c r="D328" s="43">
        <f t="shared" si="33"/>
        <v>233</v>
      </c>
      <c r="E328" s="149">
        <f t="shared" si="34"/>
        <v>8</v>
      </c>
      <c r="F328" s="65"/>
      <c r="G328" s="65"/>
      <c r="H328" s="65"/>
      <c r="I328" s="65"/>
      <c r="J328" s="65"/>
      <c r="K328" s="65"/>
      <c r="L328" s="65">
        <v>2</v>
      </c>
      <c r="M328" s="65"/>
      <c r="N328" s="65">
        <v>4</v>
      </c>
      <c r="O328" s="65"/>
      <c r="P328" s="65"/>
      <c r="Q328" s="65">
        <v>75</v>
      </c>
      <c r="R328" s="180"/>
      <c r="S328" s="65">
        <v>3</v>
      </c>
      <c r="T328" s="65"/>
      <c r="U328" s="65"/>
      <c r="V328" s="65"/>
      <c r="W328" s="65"/>
      <c r="X328" s="65">
        <v>112</v>
      </c>
      <c r="Y328" s="65"/>
      <c r="Z328" s="65">
        <v>2</v>
      </c>
      <c r="AA328" s="65">
        <v>5</v>
      </c>
      <c r="AB328" s="65"/>
      <c r="AC328" s="65"/>
      <c r="AD328" s="65">
        <v>30</v>
      </c>
      <c r="AE328" s="65"/>
      <c r="AF328" s="65"/>
    </row>
    <row r="329" spans="2:32" ht="14.25">
      <c r="B329" s="105">
        <v>5256</v>
      </c>
      <c r="C329" s="55" t="s">
        <v>712</v>
      </c>
      <c r="D329" s="43">
        <f t="shared" si="33"/>
        <v>56</v>
      </c>
      <c r="E329" s="149">
        <f t="shared" si="34"/>
        <v>4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>
        <v>37</v>
      </c>
      <c r="R329" s="180"/>
      <c r="S329" s="65"/>
      <c r="T329" s="65"/>
      <c r="U329" s="65"/>
      <c r="V329" s="65"/>
      <c r="W329" s="65"/>
      <c r="X329" s="65"/>
      <c r="Y329" s="65"/>
      <c r="Z329" s="65"/>
      <c r="AA329" s="65">
        <v>2</v>
      </c>
      <c r="AB329" s="65"/>
      <c r="AC329" s="65">
        <v>2</v>
      </c>
      <c r="AD329" s="65">
        <v>15</v>
      </c>
      <c r="AE329" s="65"/>
      <c r="AF329" s="65"/>
    </row>
    <row r="330" spans="2:32" ht="14.25">
      <c r="B330" s="105">
        <v>5271</v>
      </c>
      <c r="C330" s="55" t="s">
        <v>713</v>
      </c>
      <c r="D330" s="43">
        <f t="shared" si="33"/>
        <v>6</v>
      </c>
      <c r="E330" s="149">
        <f t="shared" si="34"/>
        <v>2</v>
      </c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>
        <v>2</v>
      </c>
      <c r="R330" s="180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>
        <v>4</v>
      </c>
      <c r="AE330" s="65"/>
      <c r="AF330" s="65"/>
    </row>
    <row r="331" spans="2:32" ht="14.25">
      <c r="B331" s="105">
        <v>5274</v>
      </c>
      <c r="C331" s="55" t="s">
        <v>714</v>
      </c>
      <c r="D331" s="43">
        <f t="shared" si="33"/>
        <v>1</v>
      </c>
      <c r="E331" s="149">
        <f t="shared" si="34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180"/>
      <c r="S331" s="65">
        <v>1</v>
      </c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</row>
    <row r="332" spans="2:32" ht="14.25">
      <c r="B332" s="105">
        <v>5276</v>
      </c>
      <c r="C332" s="55" t="s">
        <v>715</v>
      </c>
      <c r="D332" s="43">
        <f t="shared" si="33"/>
        <v>70</v>
      </c>
      <c r="E332" s="149">
        <f t="shared" si="34"/>
        <v>5</v>
      </c>
      <c r="F332" s="65"/>
      <c r="G332" s="65"/>
      <c r="H332" s="65"/>
      <c r="I332" s="65"/>
      <c r="J332" s="65">
        <v>2</v>
      </c>
      <c r="K332" s="65"/>
      <c r="L332" s="65"/>
      <c r="M332" s="65"/>
      <c r="N332" s="65"/>
      <c r="O332" s="65"/>
      <c r="P332" s="65"/>
      <c r="Q332" s="65">
        <v>32</v>
      </c>
      <c r="R332" s="180"/>
      <c r="S332" s="65">
        <v>2</v>
      </c>
      <c r="T332" s="65"/>
      <c r="U332" s="65"/>
      <c r="V332" s="65"/>
      <c r="W332" s="65"/>
      <c r="X332" s="65"/>
      <c r="Y332" s="65"/>
      <c r="Z332" s="65"/>
      <c r="AA332" s="65"/>
      <c r="AB332" s="65">
        <v>2</v>
      </c>
      <c r="AC332" s="65"/>
      <c r="AD332" s="65">
        <v>32</v>
      </c>
      <c r="AE332" s="65"/>
      <c r="AF332" s="65"/>
    </row>
    <row r="333" spans="2:32" ht="14.25">
      <c r="B333" s="107">
        <v>5295</v>
      </c>
      <c r="C333" s="55" t="s">
        <v>716</v>
      </c>
      <c r="D333" s="43">
        <f t="shared" si="33"/>
        <v>7</v>
      </c>
      <c r="E333" s="149">
        <f t="shared" si="34"/>
        <v>2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>
        <v>6</v>
      </c>
      <c r="R333" s="180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>
        <v>1</v>
      </c>
      <c r="AE333" s="65"/>
      <c r="AF333" s="65"/>
    </row>
    <row r="334" spans="2:32" ht="14.25">
      <c r="B334" s="105">
        <v>5297</v>
      </c>
      <c r="C334" s="55" t="s">
        <v>717</v>
      </c>
      <c r="D334" s="43">
        <f aca="true" t="shared" si="35" ref="D334:D365">SUM(F334:AF334)</f>
        <v>0</v>
      </c>
      <c r="E334" s="149">
        <f aca="true" t="shared" si="36" ref="E334:E365">COUNT(F334:AF334)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180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</row>
    <row r="335" spans="2:32" ht="14.25">
      <c r="B335" s="105">
        <v>5298</v>
      </c>
      <c r="C335" s="55" t="s">
        <v>718</v>
      </c>
      <c r="D335" s="43">
        <f t="shared" si="35"/>
        <v>0</v>
      </c>
      <c r="E335" s="149">
        <f t="shared" si="36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180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</row>
    <row r="336" spans="2:32" ht="14.25">
      <c r="B336" s="105">
        <v>5303</v>
      </c>
      <c r="C336" s="55" t="s">
        <v>923</v>
      </c>
      <c r="D336" s="43">
        <f t="shared" si="35"/>
        <v>85</v>
      </c>
      <c r="E336" s="149">
        <f t="shared" si="36"/>
        <v>8</v>
      </c>
      <c r="F336" s="65"/>
      <c r="G336" s="65"/>
      <c r="H336" s="65"/>
      <c r="I336" s="65"/>
      <c r="J336" s="65"/>
      <c r="K336" s="65"/>
      <c r="L336" s="65"/>
      <c r="M336" s="65">
        <v>2</v>
      </c>
      <c r="N336" s="65">
        <v>2</v>
      </c>
      <c r="O336" s="65"/>
      <c r="P336" s="65"/>
      <c r="Q336" s="65">
        <v>17</v>
      </c>
      <c r="R336" s="180"/>
      <c r="S336" s="65"/>
      <c r="T336" s="65"/>
      <c r="U336" s="65"/>
      <c r="V336" s="65"/>
      <c r="W336" s="65"/>
      <c r="X336" s="65">
        <v>2</v>
      </c>
      <c r="Y336" s="65"/>
      <c r="Z336" s="65">
        <v>1</v>
      </c>
      <c r="AA336" s="65">
        <v>3</v>
      </c>
      <c r="AB336" s="65"/>
      <c r="AC336" s="65">
        <v>4</v>
      </c>
      <c r="AD336" s="65">
        <v>54</v>
      </c>
      <c r="AE336" s="65"/>
      <c r="AF336" s="65"/>
    </row>
    <row r="337" spans="2:32" ht="14.25">
      <c r="B337" s="105">
        <v>5305</v>
      </c>
      <c r="C337" s="55" t="s">
        <v>719</v>
      </c>
      <c r="D337" s="43">
        <f t="shared" si="35"/>
        <v>0</v>
      </c>
      <c r="E337" s="149">
        <f t="shared" si="36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180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</row>
    <row r="338" spans="2:32" ht="14.25">
      <c r="B338" s="105">
        <v>5311</v>
      </c>
      <c r="C338" s="55" t="s">
        <v>720</v>
      </c>
      <c r="D338" s="43">
        <f t="shared" si="35"/>
        <v>2</v>
      </c>
      <c r="E338" s="149">
        <f t="shared" si="36"/>
        <v>2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180"/>
      <c r="S338" s="65"/>
      <c r="T338" s="65"/>
      <c r="U338" s="65"/>
      <c r="V338" s="65"/>
      <c r="W338" s="65"/>
      <c r="X338" s="65"/>
      <c r="Y338" s="65"/>
      <c r="Z338" s="65"/>
      <c r="AA338" s="65">
        <v>1</v>
      </c>
      <c r="AB338" s="65"/>
      <c r="AC338" s="65"/>
      <c r="AD338" s="65">
        <v>1</v>
      </c>
      <c r="AE338" s="65"/>
      <c r="AF338" s="65"/>
    </row>
    <row r="339" spans="2:32" ht="14.25">
      <c r="B339" s="105">
        <v>5318</v>
      </c>
      <c r="C339" s="55" t="s">
        <v>721</v>
      </c>
      <c r="D339" s="43">
        <f t="shared" si="35"/>
        <v>2</v>
      </c>
      <c r="E339" s="149">
        <f t="shared" si="36"/>
        <v>1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180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>
        <v>2</v>
      </c>
      <c r="AE339" s="65"/>
      <c r="AF339" s="65"/>
    </row>
    <row r="340" spans="2:32" ht="14.25">
      <c r="B340" s="105">
        <v>5323</v>
      </c>
      <c r="C340" s="55" t="s">
        <v>722</v>
      </c>
      <c r="D340" s="43">
        <f t="shared" si="35"/>
        <v>29</v>
      </c>
      <c r="E340" s="149">
        <f t="shared" si="36"/>
        <v>5</v>
      </c>
      <c r="F340" s="65">
        <v>4</v>
      </c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>
        <v>15</v>
      </c>
      <c r="R340" s="180"/>
      <c r="S340" s="65"/>
      <c r="T340" s="65"/>
      <c r="U340" s="65"/>
      <c r="V340" s="65"/>
      <c r="W340" s="65"/>
      <c r="X340" s="65"/>
      <c r="Y340" s="65"/>
      <c r="Z340" s="65">
        <v>2</v>
      </c>
      <c r="AA340" s="65"/>
      <c r="AB340" s="65"/>
      <c r="AC340" s="65">
        <v>4</v>
      </c>
      <c r="AD340" s="65">
        <v>4</v>
      </c>
      <c r="AE340" s="65"/>
      <c r="AF340" s="65"/>
    </row>
    <row r="341" spans="2:32" ht="14.25">
      <c r="B341" s="105">
        <v>5328</v>
      </c>
      <c r="C341" s="55" t="s">
        <v>723</v>
      </c>
      <c r="D341" s="43">
        <f t="shared" si="35"/>
        <v>80</v>
      </c>
      <c r="E341" s="149">
        <f t="shared" si="36"/>
        <v>4</v>
      </c>
      <c r="F341" s="65"/>
      <c r="G341" s="65"/>
      <c r="H341" s="65"/>
      <c r="I341" s="65"/>
      <c r="J341" s="65"/>
      <c r="K341" s="65"/>
      <c r="L341" s="65">
        <v>1</v>
      </c>
      <c r="M341" s="65"/>
      <c r="N341" s="65"/>
      <c r="O341" s="65"/>
      <c r="P341" s="65"/>
      <c r="Q341" s="65">
        <v>56</v>
      </c>
      <c r="R341" s="180"/>
      <c r="S341" s="65"/>
      <c r="T341" s="65"/>
      <c r="U341" s="65"/>
      <c r="V341" s="65"/>
      <c r="W341" s="65"/>
      <c r="X341" s="65"/>
      <c r="Y341" s="65"/>
      <c r="Z341" s="65"/>
      <c r="AA341" s="65">
        <v>2</v>
      </c>
      <c r="AB341" s="65"/>
      <c r="AC341" s="65"/>
      <c r="AD341" s="65">
        <v>21</v>
      </c>
      <c r="AE341" s="65"/>
      <c r="AF341" s="65"/>
    </row>
    <row r="342" spans="2:32" ht="14.25">
      <c r="B342" s="105">
        <v>5330</v>
      </c>
      <c r="C342" s="55" t="s">
        <v>724</v>
      </c>
      <c r="D342" s="43">
        <f t="shared" si="35"/>
        <v>58</v>
      </c>
      <c r="E342" s="149">
        <f t="shared" si="36"/>
        <v>6</v>
      </c>
      <c r="F342" s="65"/>
      <c r="G342" s="65"/>
      <c r="H342" s="65"/>
      <c r="I342" s="65"/>
      <c r="J342" s="65">
        <v>2</v>
      </c>
      <c r="K342" s="65"/>
      <c r="L342" s="65"/>
      <c r="M342" s="65"/>
      <c r="N342" s="65">
        <v>4</v>
      </c>
      <c r="O342" s="65"/>
      <c r="P342" s="65"/>
      <c r="Q342" s="65">
        <v>13</v>
      </c>
      <c r="R342" s="180"/>
      <c r="S342" s="65">
        <v>2</v>
      </c>
      <c r="T342" s="65"/>
      <c r="U342" s="65"/>
      <c r="V342" s="65"/>
      <c r="W342" s="65"/>
      <c r="X342" s="65"/>
      <c r="Y342" s="65"/>
      <c r="Z342" s="65"/>
      <c r="AA342" s="65">
        <v>4</v>
      </c>
      <c r="AB342" s="65"/>
      <c r="AC342" s="65"/>
      <c r="AD342" s="65">
        <v>33</v>
      </c>
      <c r="AE342" s="65"/>
      <c r="AF342" s="65"/>
    </row>
    <row r="343" spans="2:32" ht="14.25">
      <c r="B343" s="107">
        <v>5344</v>
      </c>
      <c r="C343" s="55" t="s">
        <v>725</v>
      </c>
      <c r="D343" s="43">
        <f t="shared" si="35"/>
        <v>0</v>
      </c>
      <c r="E343" s="149">
        <f t="shared" si="36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180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</row>
    <row r="344" spans="2:32" ht="14.25">
      <c r="B344" s="105">
        <v>5345</v>
      </c>
      <c r="C344" s="55" t="s">
        <v>726</v>
      </c>
      <c r="D344" s="43">
        <f t="shared" si="35"/>
        <v>37</v>
      </c>
      <c r="E344" s="149">
        <f t="shared" si="36"/>
        <v>7</v>
      </c>
      <c r="F344" s="65"/>
      <c r="G344" s="65"/>
      <c r="H344" s="65"/>
      <c r="I344" s="65"/>
      <c r="J344" s="65">
        <v>1</v>
      </c>
      <c r="K344" s="65"/>
      <c r="L344" s="65"/>
      <c r="M344" s="65"/>
      <c r="N344" s="65"/>
      <c r="O344" s="65">
        <v>5</v>
      </c>
      <c r="P344" s="65"/>
      <c r="Q344" s="65">
        <v>12</v>
      </c>
      <c r="R344" s="180"/>
      <c r="S344" s="65">
        <v>3</v>
      </c>
      <c r="T344" s="65"/>
      <c r="U344" s="65"/>
      <c r="V344" s="65"/>
      <c r="W344" s="65"/>
      <c r="X344" s="65"/>
      <c r="Y344" s="65"/>
      <c r="Z344" s="65"/>
      <c r="AA344" s="65"/>
      <c r="AB344" s="65">
        <v>1</v>
      </c>
      <c r="AC344" s="65">
        <v>5</v>
      </c>
      <c r="AD344" s="65">
        <v>10</v>
      </c>
      <c r="AE344" s="65"/>
      <c r="AF344" s="65"/>
    </row>
    <row r="345" spans="2:32" ht="14.25">
      <c r="B345" s="105">
        <v>5347</v>
      </c>
      <c r="C345" s="55" t="s">
        <v>727</v>
      </c>
      <c r="D345" s="43">
        <f t="shared" si="35"/>
        <v>29</v>
      </c>
      <c r="E345" s="149">
        <f t="shared" si="36"/>
        <v>3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>
        <v>18</v>
      </c>
      <c r="R345" s="180"/>
      <c r="S345" s="65">
        <v>4</v>
      </c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>
        <v>7</v>
      </c>
      <c r="AE345" s="65"/>
      <c r="AF345" s="65"/>
    </row>
    <row r="346" spans="2:32" ht="14.25">
      <c r="B346" s="105">
        <v>5352</v>
      </c>
      <c r="C346" s="55" t="s">
        <v>728</v>
      </c>
      <c r="D346" s="43">
        <f t="shared" si="35"/>
        <v>0</v>
      </c>
      <c r="E346" s="149">
        <f t="shared" si="36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180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</row>
    <row r="347" spans="2:32" ht="14.25">
      <c r="B347" s="105">
        <v>5353</v>
      </c>
      <c r="C347" s="55" t="s">
        <v>729</v>
      </c>
      <c r="D347" s="43">
        <f t="shared" si="35"/>
        <v>4</v>
      </c>
      <c r="E347" s="149">
        <f t="shared" si="36"/>
        <v>2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180"/>
      <c r="S347" s="65">
        <v>2</v>
      </c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>
        <v>2</v>
      </c>
      <c r="AE347" s="65"/>
      <c r="AF347" s="65"/>
    </row>
    <row r="348" spans="2:32" ht="14.25">
      <c r="B348" s="105">
        <v>5361</v>
      </c>
      <c r="C348" s="55" t="s">
        <v>730</v>
      </c>
      <c r="D348" s="43">
        <f t="shared" si="35"/>
        <v>81</v>
      </c>
      <c r="E348" s="149">
        <f t="shared" si="36"/>
        <v>8</v>
      </c>
      <c r="F348" s="65"/>
      <c r="G348" s="65"/>
      <c r="H348" s="65"/>
      <c r="I348" s="65"/>
      <c r="J348" s="65"/>
      <c r="K348" s="65"/>
      <c r="L348" s="65">
        <v>4</v>
      </c>
      <c r="M348" s="65"/>
      <c r="N348" s="65"/>
      <c r="O348" s="65"/>
      <c r="P348" s="65"/>
      <c r="Q348" s="65">
        <v>37</v>
      </c>
      <c r="R348" s="180"/>
      <c r="S348" s="65">
        <v>5</v>
      </c>
      <c r="T348" s="65"/>
      <c r="U348" s="65"/>
      <c r="V348" s="65"/>
      <c r="W348" s="65">
        <v>2</v>
      </c>
      <c r="X348" s="65"/>
      <c r="Y348" s="65"/>
      <c r="Z348" s="65">
        <v>2</v>
      </c>
      <c r="AA348" s="65">
        <v>8</v>
      </c>
      <c r="AB348" s="65"/>
      <c r="AC348" s="65">
        <v>3</v>
      </c>
      <c r="AD348" s="65">
        <v>20</v>
      </c>
      <c r="AE348" s="65"/>
      <c r="AF348" s="65"/>
    </row>
    <row r="349" spans="2:32" ht="14.25">
      <c r="B349" s="105">
        <v>5363</v>
      </c>
      <c r="C349" s="55" t="s">
        <v>731</v>
      </c>
      <c r="D349" s="43">
        <f t="shared" si="35"/>
        <v>1</v>
      </c>
      <c r="E349" s="149">
        <f t="shared" si="36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180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>
        <v>1</v>
      </c>
      <c r="AE349" s="65"/>
      <c r="AF349" s="65"/>
    </row>
    <row r="350" spans="2:32" ht="14.25">
      <c r="B350" s="105">
        <v>5364</v>
      </c>
      <c r="C350" s="55" t="s">
        <v>732</v>
      </c>
      <c r="D350" s="43">
        <f t="shared" si="35"/>
        <v>4</v>
      </c>
      <c r="E350" s="149">
        <f t="shared" si="36"/>
        <v>1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>
        <v>4</v>
      </c>
      <c r="R350" s="180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</row>
    <row r="351" spans="2:32" ht="14.25">
      <c r="B351" s="105">
        <v>5371</v>
      </c>
      <c r="C351" s="55" t="s">
        <v>733</v>
      </c>
      <c r="D351" s="43">
        <f t="shared" si="35"/>
        <v>0</v>
      </c>
      <c r="E351" s="149">
        <f t="shared" si="36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180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</row>
    <row r="352" spans="2:32" ht="14.25">
      <c r="B352" s="105">
        <v>5390</v>
      </c>
      <c r="C352" s="55" t="s">
        <v>734</v>
      </c>
      <c r="D352" s="43">
        <f t="shared" si="35"/>
        <v>0</v>
      </c>
      <c r="E352" s="149">
        <f t="shared" si="36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180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</row>
    <row r="353" spans="2:32" ht="14.25">
      <c r="B353" s="105">
        <v>5391</v>
      </c>
      <c r="C353" s="55" t="s">
        <v>735</v>
      </c>
      <c r="D353" s="43">
        <f t="shared" si="35"/>
        <v>109</v>
      </c>
      <c r="E353" s="149">
        <f t="shared" si="36"/>
        <v>3</v>
      </c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>
        <v>64</v>
      </c>
      <c r="R353" s="180"/>
      <c r="S353" s="65"/>
      <c r="T353" s="65"/>
      <c r="U353" s="65"/>
      <c r="V353" s="65"/>
      <c r="W353" s="65">
        <v>1</v>
      </c>
      <c r="X353" s="65"/>
      <c r="Y353" s="65"/>
      <c r="Z353" s="65"/>
      <c r="AA353" s="65"/>
      <c r="AB353" s="65"/>
      <c r="AC353" s="65"/>
      <c r="AD353" s="65">
        <v>44</v>
      </c>
      <c r="AE353" s="65"/>
      <c r="AF353" s="65"/>
    </row>
    <row r="354" spans="2:32" ht="14.25">
      <c r="B354" s="105">
        <v>5393</v>
      </c>
      <c r="C354" s="55" t="s">
        <v>736</v>
      </c>
      <c r="D354" s="43">
        <f t="shared" si="35"/>
        <v>0</v>
      </c>
      <c r="E354" s="149">
        <f t="shared" si="36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180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</row>
    <row r="355" spans="2:32" ht="14.25">
      <c r="B355" s="105">
        <v>5399</v>
      </c>
      <c r="C355" s="55" t="s">
        <v>737</v>
      </c>
      <c r="D355" s="43">
        <f t="shared" si="35"/>
        <v>0</v>
      </c>
      <c r="E355" s="149">
        <f t="shared" si="36"/>
        <v>0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180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</row>
    <row r="356" spans="2:32" ht="14.25">
      <c r="B356" s="105">
        <v>5408</v>
      </c>
      <c r="C356" s="55" t="s">
        <v>738</v>
      </c>
      <c r="D356" s="43">
        <f t="shared" si="35"/>
        <v>0</v>
      </c>
      <c r="E356" s="149">
        <f t="shared" si="36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180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</row>
    <row r="357" spans="2:32" ht="14.25">
      <c r="B357" s="105">
        <v>5409</v>
      </c>
      <c r="C357" s="55" t="s">
        <v>739</v>
      </c>
      <c r="D357" s="43">
        <f t="shared" si="35"/>
        <v>0</v>
      </c>
      <c r="E357" s="149">
        <f t="shared" si="36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180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</row>
    <row r="358" spans="2:32" ht="14.25">
      <c r="B358" s="105">
        <v>5411</v>
      </c>
      <c r="C358" s="55" t="s">
        <v>740</v>
      </c>
      <c r="D358" s="43">
        <f t="shared" si="35"/>
        <v>53</v>
      </c>
      <c r="E358" s="149">
        <f t="shared" si="36"/>
        <v>5</v>
      </c>
      <c r="F358" s="65"/>
      <c r="G358" s="65"/>
      <c r="H358" s="65"/>
      <c r="I358" s="65"/>
      <c r="J358" s="65"/>
      <c r="K358" s="65"/>
      <c r="L358" s="65"/>
      <c r="M358" s="65"/>
      <c r="N358" s="65">
        <v>2</v>
      </c>
      <c r="O358" s="65"/>
      <c r="P358" s="65"/>
      <c r="Q358" s="65">
        <v>46</v>
      </c>
      <c r="R358" s="180"/>
      <c r="S358" s="65">
        <v>1</v>
      </c>
      <c r="T358" s="65"/>
      <c r="U358" s="65"/>
      <c r="V358" s="65"/>
      <c r="W358" s="65">
        <v>1</v>
      </c>
      <c r="X358" s="65"/>
      <c r="Y358" s="65"/>
      <c r="Z358" s="65"/>
      <c r="AA358" s="65"/>
      <c r="AB358" s="65"/>
      <c r="AC358" s="65"/>
      <c r="AD358" s="65">
        <v>3</v>
      </c>
      <c r="AE358" s="65"/>
      <c r="AF358" s="65"/>
    </row>
    <row r="359" spans="2:32" ht="14.25">
      <c r="B359" s="105">
        <v>5412</v>
      </c>
      <c r="C359" s="55" t="s">
        <v>741</v>
      </c>
      <c r="D359" s="43">
        <f t="shared" si="35"/>
        <v>72</v>
      </c>
      <c r="E359" s="149">
        <f t="shared" si="36"/>
        <v>6</v>
      </c>
      <c r="F359" s="65"/>
      <c r="G359" s="65"/>
      <c r="H359" s="65"/>
      <c r="I359" s="65"/>
      <c r="J359" s="65"/>
      <c r="K359" s="65"/>
      <c r="L359" s="65">
        <v>13</v>
      </c>
      <c r="M359" s="65"/>
      <c r="N359" s="65"/>
      <c r="O359" s="65"/>
      <c r="P359" s="65"/>
      <c r="Q359" s="65">
        <v>30</v>
      </c>
      <c r="R359" s="180"/>
      <c r="S359" s="65">
        <v>6</v>
      </c>
      <c r="T359" s="65"/>
      <c r="U359" s="65"/>
      <c r="V359" s="65"/>
      <c r="W359" s="65"/>
      <c r="X359" s="65"/>
      <c r="Y359" s="65"/>
      <c r="Z359" s="65">
        <v>2</v>
      </c>
      <c r="AA359" s="65">
        <v>4</v>
      </c>
      <c r="AB359" s="65"/>
      <c r="AC359" s="65"/>
      <c r="AD359" s="65">
        <v>17</v>
      </c>
      <c r="AE359" s="65"/>
      <c r="AF359" s="65"/>
    </row>
    <row r="360" spans="2:32" ht="14.25">
      <c r="B360" s="105">
        <v>5421</v>
      </c>
      <c r="C360" s="55" t="s">
        <v>742</v>
      </c>
      <c r="D360" s="43">
        <f t="shared" si="35"/>
        <v>11</v>
      </c>
      <c r="E360" s="149">
        <f t="shared" si="36"/>
        <v>2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>
        <v>7</v>
      </c>
      <c r="R360" s="180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>
        <v>4</v>
      </c>
      <c r="AE360" s="65"/>
      <c r="AF360" s="65"/>
    </row>
    <row r="361" spans="2:32" ht="14.25">
      <c r="B361" s="105">
        <v>5423</v>
      </c>
      <c r="C361" s="55" t="s">
        <v>743</v>
      </c>
      <c r="D361" s="43">
        <f t="shared" si="35"/>
        <v>88</v>
      </c>
      <c r="E361" s="149">
        <f t="shared" si="36"/>
        <v>6</v>
      </c>
      <c r="F361" s="65"/>
      <c r="G361" s="65"/>
      <c r="H361" s="65"/>
      <c r="I361" s="65"/>
      <c r="J361" s="65"/>
      <c r="K361" s="65"/>
      <c r="L361" s="65"/>
      <c r="M361" s="65"/>
      <c r="N361" s="65">
        <v>8</v>
      </c>
      <c r="O361" s="65"/>
      <c r="P361" s="65"/>
      <c r="Q361" s="65">
        <v>41</v>
      </c>
      <c r="R361" s="181">
        <v>1</v>
      </c>
      <c r="S361" s="65">
        <v>2</v>
      </c>
      <c r="T361" s="65"/>
      <c r="U361" s="65"/>
      <c r="V361" s="65"/>
      <c r="W361" s="65"/>
      <c r="X361" s="65"/>
      <c r="Y361" s="65"/>
      <c r="Z361" s="65"/>
      <c r="AA361" s="65">
        <v>8</v>
      </c>
      <c r="AB361" s="65"/>
      <c r="AC361" s="65"/>
      <c r="AD361" s="65">
        <v>28</v>
      </c>
      <c r="AE361" s="65"/>
      <c r="AF361" s="65"/>
    </row>
    <row r="362" spans="2:32" ht="14.25">
      <c r="B362" s="105">
        <v>5429</v>
      </c>
      <c r="C362" s="55" t="s">
        <v>744</v>
      </c>
      <c r="D362" s="43">
        <f t="shared" si="35"/>
        <v>23</v>
      </c>
      <c r="E362" s="149">
        <f t="shared" si="36"/>
        <v>2</v>
      </c>
      <c r="F362" s="65"/>
      <c r="G362" s="65"/>
      <c r="H362" s="65"/>
      <c r="I362" s="65"/>
      <c r="J362" s="65">
        <v>2</v>
      </c>
      <c r="K362" s="65"/>
      <c r="L362" s="65"/>
      <c r="M362" s="65"/>
      <c r="N362" s="65"/>
      <c r="O362" s="65"/>
      <c r="P362" s="65"/>
      <c r="Q362" s="65"/>
      <c r="R362" s="180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>
        <v>21</v>
      </c>
      <c r="AE362" s="65"/>
      <c r="AF362" s="65"/>
    </row>
    <row r="363" spans="2:32" ht="14.25">
      <c r="B363" s="105">
        <v>5439</v>
      </c>
      <c r="C363" s="55" t="s">
        <v>745</v>
      </c>
      <c r="D363" s="43">
        <f t="shared" si="35"/>
        <v>114</v>
      </c>
      <c r="E363" s="149">
        <f t="shared" si="36"/>
        <v>4</v>
      </c>
      <c r="F363" s="65"/>
      <c r="G363" s="65"/>
      <c r="H363" s="65"/>
      <c r="I363" s="65"/>
      <c r="J363" s="65"/>
      <c r="K363" s="65"/>
      <c r="L363" s="65">
        <v>82</v>
      </c>
      <c r="M363" s="65"/>
      <c r="N363" s="65">
        <v>1</v>
      </c>
      <c r="O363" s="65"/>
      <c r="P363" s="65"/>
      <c r="Q363" s="65">
        <v>7</v>
      </c>
      <c r="R363" s="180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>
        <v>24</v>
      </c>
      <c r="AE363" s="65"/>
      <c r="AF363" s="65"/>
    </row>
    <row r="364" spans="2:32" ht="14.25">
      <c r="B364" s="105">
        <v>5448</v>
      </c>
      <c r="C364" s="55" t="s">
        <v>746</v>
      </c>
      <c r="D364" s="43">
        <f t="shared" si="35"/>
        <v>0</v>
      </c>
      <c r="E364" s="149">
        <f t="shared" si="36"/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180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</row>
    <row r="365" spans="2:32" ht="14.25">
      <c r="B365" s="105">
        <v>5449</v>
      </c>
      <c r="C365" s="55" t="s">
        <v>747</v>
      </c>
      <c r="D365" s="43">
        <f t="shared" si="35"/>
        <v>2</v>
      </c>
      <c r="E365" s="149">
        <f t="shared" si="36"/>
        <v>1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180"/>
      <c r="S365" s="65"/>
      <c r="T365" s="65"/>
      <c r="U365" s="65"/>
      <c r="V365" s="65"/>
      <c r="W365" s="65"/>
      <c r="X365" s="65"/>
      <c r="Y365" s="65"/>
      <c r="Z365" s="65"/>
      <c r="AA365" s="65">
        <v>2</v>
      </c>
      <c r="AB365" s="65"/>
      <c r="AC365" s="65"/>
      <c r="AD365" s="65"/>
      <c r="AE365" s="65"/>
      <c r="AF365" s="65"/>
    </row>
    <row r="366" spans="2:32" ht="14.25">
      <c r="B366" s="105">
        <v>5463</v>
      </c>
      <c r="C366" s="55" t="s">
        <v>748</v>
      </c>
      <c r="D366" s="43">
        <f aca="true" t="shared" si="37" ref="D366:D398">SUM(F366:AF366)</f>
        <v>16</v>
      </c>
      <c r="E366" s="149">
        <f aca="true" t="shared" si="38" ref="E366:E397">COUNT(F366:AF366)</f>
        <v>3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>
        <v>5</v>
      </c>
      <c r="R366" s="180"/>
      <c r="S366" s="65"/>
      <c r="T366" s="65"/>
      <c r="U366" s="65"/>
      <c r="V366" s="65"/>
      <c r="W366" s="65"/>
      <c r="X366" s="65"/>
      <c r="Y366" s="65"/>
      <c r="Z366" s="65"/>
      <c r="AA366" s="65">
        <v>3</v>
      </c>
      <c r="AB366" s="65"/>
      <c r="AC366" s="65"/>
      <c r="AD366" s="65">
        <v>8</v>
      </c>
      <c r="AE366" s="65"/>
      <c r="AF366" s="65"/>
    </row>
    <row r="367" spans="2:32" ht="14.25">
      <c r="B367" s="105">
        <v>5469</v>
      </c>
      <c r="C367" s="55" t="s">
        <v>749</v>
      </c>
      <c r="D367" s="43">
        <f t="shared" si="37"/>
        <v>17</v>
      </c>
      <c r="E367" s="149">
        <f t="shared" si="38"/>
        <v>3</v>
      </c>
      <c r="F367" s="65"/>
      <c r="G367" s="65"/>
      <c r="H367" s="65"/>
      <c r="I367" s="65"/>
      <c r="J367" s="65"/>
      <c r="K367" s="65"/>
      <c r="L367" s="65"/>
      <c r="M367" s="65"/>
      <c r="N367" s="65">
        <v>1</v>
      </c>
      <c r="O367" s="65"/>
      <c r="P367" s="65"/>
      <c r="Q367" s="65">
        <v>8</v>
      </c>
      <c r="R367" s="180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>
        <v>8</v>
      </c>
      <c r="AE367" s="65"/>
      <c r="AF367" s="65"/>
    </row>
    <row r="368" spans="2:32" ht="14.25">
      <c r="B368" s="105">
        <v>5473</v>
      </c>
      <c r="C368" s="55" t="s">
        <v>750</v>
      </c>
      <c r="D368" s="43">
        <f t="shared" si="37"/>
        <v>2</v>
      </c>
      <c r="E368" s="149">
        <f t="shared" si="38"/>
        <v>1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>
        <v>2</v>
      </c>
      <c r="R368" s="180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</row>
    <row r="369" spans="2:32" ht="14.25">
      <c r="B369" s="105">
        <v>5477</v>
      </c>
      <c r="C369" s="55" t="s">
        <v>751</v>
      </c>
      <c r="D369" s="43">
        <f t="shared" si="37"/>
        <v>9</v>
      </c>
      <c r="E369" s="149">
        <f t="shared" si="38"/>
        <v>2</v>
      </c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>
        <v>5</v>
      </c>
      <c r="R369" s="180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>
        <v>4</v>
      </c>
      <c r="AE369" s="65"/>
      <c r="AF369" s="65"/>
    </row>
    <row r="370" spans="2:32" ht="14.25">
      <c r="B370" s="105">
        <v>5480</v>
      </c>
      <c r="C370" s="55" t="s">
        <v>752</v>
      </c>
      <c r="D370" s="43">
        <f t="shared" si="37"/>
        <v>0</v>
      </c>
      <c r="E370" s="149">
        <f t="shared" si="38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180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</row>
    <row r="371" spans="2:32" ht="14.25">
      <c r="B371" s="107">
        <v>5485</v>
      </c>
      <c r="C371" s="55" t="s">
        <v>753</v>
      </c>
      <c r="D371" s="43">
        <f t="shared" si="37"/>
        <v>0</v>
      </c>
      <c r="E371" s="149">
        <f t="shared" si="38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180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</row>
    <row r="372" spans="2:32" ht="14.25">
      <c r="B372" s="105">
        <v>5492</v>
      </c>
      <c r="C372" s="55" t="s">
        <v>981</v>
      </c>
      <c r="D372" s="43">
        <f t="shared" si="37"/>
        <v>0</v>
      </c>
      <c r="E372" s="149">
        <f t="shared" si="38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180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</row>
    <row r="373" spans="2:32" ht="14.25">
      <c r="B373" s="105">
        <v>5493</v>
      </c>
      <c r="C373" s="55" t="s">
        <v>754</v>
      </c>
      <c r="D373" s="43">
        <f t="shared" si="37"/>
        <v>25</v>
      </c>
      <c r="E373" s="149">
        <f t="shared" si="38"/>
        <v>4</v>
      </c>
      <c r="F373" s="65"/>
      <c r="G373" s="65"/>
      <c r="H373" s="65"/>
      <c r="I373" s="65"/>
      <c r="J373" s="65">
        <v>4</v>
      </c>
      <c r="K373" s="65"/>
      <c r="L373" s="65"/>
      <c r="M373" s="65"/>
      <c r="N373" s="65"/>
      <c r="O373" s="65"/>
      <c r="P373" s="65"/>
      <c r="Q373" s="65">
        <v>11</v>
      </c>
      <c r="R373" s="180"/>
      <c r="S373" s="65"/>
      <c r="T373" s="65"/>
      <c r="U373" s="65"/>
      <c r="V373" s="65"/>
      <c r="W373" s="65"/>
      <c r="X373" s="65">
        <v>1</v>
      </c>
      <c r="Y373" s="65"/>
      <c r="Z373" s="65"/>
      <c r="AA373" s="65"/>
      <c r="AB373" s="65"/>
      <c r="AC373" s="65"/>
      <c r="AD373" s="65">
        <v>9</v>
      </c>
      <c r="AE373" s="65"/>
      <c r="AF373" s="65"/>
    </row>
    <row r="374" spans="2:32" ht="14.25">
      <c r="B374" s="105">
        <v>5496</v>
      </c>
      <c r="C374" s="55" t="s">
        <v>755</v>
      </c>
      <c r="D374" s="43">
        <f t="shared" si="37"/>
        <v>1</v>
      </c>
      <c r="E374" s="149">
        <f t="shared" si="38"/>
        <v>1</v>
      </c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>
        <v>1</v>
      </c>
      <c r="R374" s="180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</row>
    <row r="375" spans="2:32" ht="14.25">
      <c r="B375" s="105">
        <v>5499</v>
      </c>
      <c r="C375" s="55" t="s">
        <v>756</v>
      </c>
      <c r="D375" s="43">
        <f t="shared" si="37"/>
        <v>29</v>
      </c>
      <c r="E375" s="149">
        <f t="shared" si="38"/>
        <v>6</v>
      </c>
      <c r="F375" s="173"/>
      <c r="G375" s="65"/>
      <c r="H375" s="65"/>
      <c r="I375" s="65"/>
      <c r="J375" s="65">
        <v>1</v>
      </c>
      <c r="K375" s="65"/>
      <c r="L375" s="65">
        <v>2</v>
      </c>
      <c r="M375" s="65"/>
      <c r="N375" s="65"/>
      <c r="O375" s="65"/>
      <c r="P375" s="65"/>
      <c r="Q375" s="65">
        <v>17</v>
      </c>
      <c r="R375" s="180"/>
      <c r="S375" s="65">
        <v>1</v>
      </c>
      <c r="T375" s="65"/>
      <c r="U375" s="65"/>
      <c r="V375" s="65"/>
      <c r="W375" s="65"/>
      <c r="X375" s="65"/>
      <c r="Y375" s="65"/>
      <c r="Z375" s="65"/>
      <c r="AA375" s="65"/>
      <c r="AB375" s="65"/>
      <c r="AC375" s="65">
        <v>2</v>
      </c>
      <c r="AD375" s="65">
        <v>6</v>
      </c>
      <c r="AE375" s="65"/>
      <c r="AF375" s="65"/>
    </row>
    <row r="376" spans="2:32" ht="14.25">
      <c r="B376" s="105">
        <v>5500</v>
      </c>
      <c r="C376" s="55" t="s">
        <v>757</v>
      </c>
      <c r="D376" s="43">
        <f t="shared" si="37"/>
        <v>0</v>
      </c>
      <c r="E376" s="149">
        <f t="shared" si="38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180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</row>
    <row r="377" spans="2:32" ht="14.25">
      <c r="B377" s="105">
        <v>5504</v>
      </c>
      <c r="C377" s="55" t="s">
        <v>758</v>
      </c>
      <c r="D377" s="43">
        <f t="shared" si="37"/>
        <v>2</v>
      </c>
      <c r="E377" s="149">
        <f t="shared" si="38"/>
        <v>1</v>
      </c>
      <c r="F377" s="173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180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>
        <v>2</v>
      </c>
      <c r="AD377" s="65"/>
      <c r="AE377" s="65"/>
      <c r="AF377" s="65"/>
    </row>
    <row r="378" spans="2:32" ht="14.25">
      <c r="B378" s="105">
        <v>5507</v>
      </c>
      <c r="C378" s="55" t="s">
        <v>759</v>
      </c>
      <c r="D378" s="43">
        <f t="shared" si="37"/>
        <v>10</v>
      </c>
      <c r="E378" s="149">
        <f t="shared" si="38"/>
        <v>2</v>
      </c>
      <c r="F378" s="173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>
        <v>6</v>
      </c>
      <c r="R378" s="180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>
        <v>4</v>
      </c>
      <c r="AE378" s="65"/>
      <c r="AF378" s="65"/>
    </row>
    <row r="379" spans="2:32" ht="14.25">
      <c r="B379" s="105">
        <v>5511</v>
      </c>
      <c r="C379" s="55" t="s">
        <v>760</v>
      </c>
      <c r="D379" s="43">
        <f t="shared" si="37"/>
        <v>0</v>
      </c>
      <c r="E379" s="149">
        <f t="shared" si="38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180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</row>
    <row r="380" spans="2:32" ht="14.25">
      <c r="B380" s="105">
        <v>5514</v>
      </c>
      <c r="C380" s="55" t="s">
        <v>761</v>
      </c>
      <c r="D380" s="43">
        <f t="shared" si="37"/>
        <v>0</v>
      </c>
      <c r="E380" s="149">
        <f t="shared" si="38"/>
        <v>0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180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</row>
    <row r="381" spans="2:32" ht="14.25">
      <c r="B381" s="105">
        <v>5526</v>
      </c>
      <c r="C381" s="55" t="s">
        <v>762</v>
      </c>
      <c r="D381" s="43">
        <f t="shared" si="37"/>
        <v>82</v>
      </c>
      <c r="E381" s="149">
        <f t="shared" si="38"/>
        <v>5</v>
      </c>
      <c r="F381" s="173"/>
      <c r="G381" s="65"/>
      <c r="H381" s="65"/>
      <c r="I381" s="65"/>
      <c r="J381" s="65">
        <v>2</v>
      </c>
      <c r="K381" s="65"/>
      <c r="L381" s="65"/>
      <c r="M381" s="65"/>
      <c r="N381" s="65"/>
      <c r="O381" s="65"/>
      <c r="P381" s="65"/>
      <c r="Q381" s="65">
        <v>72</v>
      </c>
      <c r="R381" s="180"/>
      <c r="S381" s="65"/>
      <c r="T381" s="65"/>
      <c r="U381" s="65"/>
      <c r="V381" s="65"/>
      <c r="W381" s="65"/>
      <c r="X381" s="65"/>
      <c r="Y381" s="65"/>
      <c r="Z381" s="65"/>
      <c r="AA381" s="65">
        <v>3</v>
      </c>
      <c r="AB381" s="65"/>
      <c r="AC381" s="65">
        <v>2</v>
      </c>
      <c r="AD381" s="65">
        <v>3</v>
      </c>
      <c r="AE381" s="65"/>
      <c r="AF381" s="65"/>
    </row>
    <row r="382" spans="2:32" ht="14.25">
      <c r="B382" s="105">
        <v>5527</v>
      </c>
      <c r="C382" s="55" t="s">
        <v>763</v>
      </c>
      <c r="D382" s="43">
        <f t="shared" si="37"/>
        <v>0</v>
      </c>
      <c r="E382" s="149">
        <f t="shared" si="38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180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</row>
    <row r="383" spans="2:32" ht="14.25">
      <c r="B383" s="105">
        <v>5528</v>
      </c>
      <c r="C383" s="55" t="s">
        <v>764</v>
      </c>
      <c r="D383" s="43">
        <f t="shared" si="37"/>
        <v>12</v>
      </c>
      <c r="E383" s="149">
        <f t="shared" si="38"/>
        <v>2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180"/>
      <c r="S383" s="65"/>
      <c r="T383" s="65"/>
      <c r="U383" s="65"/>
      <c r="V383" s="65"/>
      <c r="W383" s="65"/>
      <c r="X383" s="65"/>
      <c r="Y383" s="65"/>
      <c r="Z383" s="65"/>
      <c r="AA383" s="65">
        <v>4</v>
      </c>
      <c r="AB383" s="65"/>
      <c r="AC383" s="65"/>
      <c r="AD383" s="65">
        <v>8</v>
      </c>
      <c r="AE383" s="65"/>
      <c r="AF383" s="65"/>
    </row>
    <row r="384" spans="2:32" ht="14.25">
      <c r="B384" s="105">
        <v>5533</v>
      </c>
      <c r="C384" s="55" t="s">
        <v>765</v>
      </c>
      <c r="D384" s="43">
        <f t="shared" si="37"/>
        <v>2</v>
      </c>
      <c r="E384" s="149">
        <f t="shared" si="38"/>
        <v>1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>
        <v>2</v>
      </c>
      <c r="R384" s="180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</row>
    <row r="385" spans="2:32" ht="14.25" customHeight="1">
      <c r="B385" s="105">
        <v>5534</v>
      </c>
      <c r="C385" s="55" t="s">
        <v>766</v>
      </c>
      <c r="D385" s="43">
        <f t="shared" si="37"/>
        <v>2</v>
      </c>
      <c r="E385" s="149">
        <f t="shared" si="38"/>
        <v>2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>
        <v>1</v>
      </c>
      <c r="R385" s="180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>
        <v>1</v>
      </c>
      <c r="AE385" s="65"/>
      <c r="AF385" s="65"/>
    </row>
    <row r="386" spans="2:32" ht="14.25">
      <c r="B386" s="105">
        <v>5535</v>
      </c>
      <c r="C386" s="55" t="s">
        <v>767</v>
      </c>
      <c r="D386" s="43">
        <f t="shared" si="37"/>
        <v>1</v>
      </c>
      <c r="E386" s="149">
        <f t="shared" si="38"/>
        <v>1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>
        <v>1</v>
      </c>
      <c r="R386" s="180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</row>
    <row r="387" spans="2:32" ht="14.25">
      <c r="B387" s="105">
        <v>5537</v>
      </c>
      <c r="C387" s="55" t="s">
        <v>975</v>
      </c>
      <c r="D387" s="43">
        <f t="shared" si="37"/>
        <v>6</v>
      </c>
      <c r="E387" s="149">
        <f t="shared" si="38"/>
        <v>3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>
        <v>3</v>
      </c>
      <c r="R387" s="180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>
        <v>2</v>
      </c>
      <c r="AD387" s="65">
        <v>1</v>
      </c>
      <c r="AE387" s="65"/>
      <c r="AF387" s="65"/>
    </row>
    <row r="388" spans="2:32" ht="14.25">
      <c r="B388" s="105">
        <v>5539</v>
      </c>
      <c r="C388" s="55" t="s">
        <v>768</v>
      </c>
      <c r="D388" s="43">
        <f t="shared" si="37"/>
        <v>0</v>
      </c>
      <c r="E388" s="149">
        <f t="shared" si="38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193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</row>
    <row r="389" spans="2:32" ht="15" thickBot="1">
      <c r="B389" s="105">
        <v>5542</v>
      </c>
      <c r="C389" s="55" t="s">
        <v>987</v>
      </c>
      <c r="D389" s="43">
        <f t="shared" si="37"/>
        <v>67</v>
      </c>
      <c r="E389" s="149">
        <f t="shared" si="38"/>
        <v>3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>
        <v>45</v>
      </c>
      <c r="R389" s="192"/>
      <c r="S389" s="65"/>
      <c r="T389" s="65"/>
      <c r="U389" s="65"/>
      <c r="V389" s="65"/>
      <c r="W389" s="65"/>
      <c r="X389" s="65"/>
      <c r="Y389" s="65"/>
      <c r="Z389" s="65"/>
      <c r="AA389" s="65">
        <v>2</v>
      </c>
      <c r="AB389" s="65"/>
      <c r="AC389" s="65"/>
      <c r="AD389" s="65">
        <v>20</v>
      </c>
      <c r="AE389" s="65"/>
      <c r="AF389" s="65"/>
    </row>
    <row r="390" spans="2:32" ht="15" hidden="1" thickBot="1">
      <c r="B390" s="105"/>
      <c r="C390" s="55"/>
      <c r="D390" s="43">
        <f t="shared" si="37"/>
        <v>0</v>
      </c>
      <c r="E390" s="149">
        <f t="shared" si="38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18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</row>
    <row r="391" spans="2:32" ht="15" hidden="1" thickBot="1">
      <c r="B391" s="105"/>
      <c r="C391" s="55"/>
      <c r="D391" s="43">
        <f t="shared" si="37"/>
        <v>0</v>
      </c>
      <c r="E391" s="149">
        <f t="shared" si="38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18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</row>
    <row r="392" spans="2:32" ht="15" hidden="1" thickBot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18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</row>
    <row r="393" spans="2:32" ht="15" hidden="1" thickBot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18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</row>
    <row r="394" spans="2:32" ht="15" hidden="1" thickBot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18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</row>
    <row r="395" spans="2:32" ht="15" hidden="1" thickBot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18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</row>
    <row r="396" spans="2:32" ht="15" hidden="1" thickBot="1">
      <c r="B396" s="105"/>
      <c r="C396" s="55"/>
      <c r="D396" s="43">
        <f t="shared" si="37"/>
        <v>0</v>
      </c>
      <c r="E396" s="149">
        <f t="shared" si="38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18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</row>
    <row r="397" spans="2:32" ht="15" hidden="1" thickBot="1">
      <c r="B397" s="105"/>
      <c r="C397" s="55"/>
      <c r="D397" s="43">
        <f t="shared" si="37"/>
        <v>0</v>
      </c>
      <c r="E397" s="149">
        <f t="shared" si="38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18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</row>
    <row r="398" spans="2:32" ht="15" hidden="1" thickBot="1">
      <c r="B398" s="106"/>
      <c r="C398" s="56"/>
      <c r="D398" s="44">
        <f t="shared" si="37"/>
        <v>0</v>
      </c>
      <c r="E398" s="150">
        <f>COUNT(F398:AF398)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18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</row>
    <row r="399" spans="2:32" ht="15" thickBot="1">
      <c r="B399" s="58"/>
      <c r="C399" s="3" t="s">
        <v>817</v>
      </c>
      <c r="D399" s="174">
        <f>SUM(D302:D398)</f>
        <v>3172</v>
      </c>
      <c r="E399" s="175"/>
      <c r="F399" s="60">
        <f aca="true" t="shared" si="39" ref="F399:AF399">SUM(F302:F398)</f>
        <v>4</v>
      </c>
      <c r="G399" s="60">
        <f t="shared" si="39"/>
        <v>2</v>
      </c>
      <c r="H399" s="60">
        <f t="shared" si="39"/>
        <v>2</v>
      </c>
      <c r="I399" s="60">
        <f t="shared" si="39"/>
        <v>0</v>
      </c>
      <c r="J399" s="60">
        <f t="shared" si="39"/>
        <v>28</v>
      </c>
      <c r="K399" s="60">
        <f t="shared" si="39"/>
        <v>0</v>
      </c>
      <c r="L399" s="60">
        <f t="shared" si="39"/>
        <v>180</v>
      </c>
      <c r="M399" s="60">
        <f t="shared" si="39"/>
        <v>6</v>
      </c>
      <c r="N399" s="60">
        <f t="shared" si="39"/>
        <v>42</v>
      </c>
      <c r="O399" s="60">
        <f t="shared" si="39"/>
        <v>15</v>
      </c>
      <c r="P399" s="60">
        <f t="shared" si="39"/>
        <v>0</v>
      </c>
      <c r="Q399" s="60">
        <f t="shared" si="39"/>
        <v>1216</v>
      </c>
      <c r="R399" s="60">
        <f t="shared" si="39"/>
        <v>14</v>
      </c>
      <c r="S399" s="60">
        <f>SUM(S302:S398)</f>
        <v>65</v>
      </c>
      <c r="T399" s="60">
        <f>SUM(T302:T398)</f>
        <v>0</v>
      </c>
      <c r="U399" s="60">
        <v>0</v>
      </c>
      <c r="V399" s="60">
        <f t="shared" si="39"/>
        <v>0</v>
      </c>
      <c r="W399" s="60">
        <f t="shared" si="39"/>
        <v>6</v>
      </c>
      <c r="X399" s="60">
        <f t="shared" si="39"/>
        <v>120</v>
      </c>
      <c r="Y399" s="60">
        <f t="shared" si="39"/>
        <v>2</v>
      </c>
      <c r="Z399" s="60">
        <f t="shared" si="39"/>
        <v>19</v>
      </c>
      <c r="AA399" s="60">
        <f t="shared" si="39"/>
        <v>90</v>
      </c>
      <c r="AB399" s="60">
        <f t="shared" si="39"/>
        <v>46</v>
      </c>
      <c r="AC399" s="60">
        <f t="shared" si="39"/>
        <v>37</v>
      </c>
      <c r="AD399" s="60">
        <f t="shared" si="39"/>
        <v>1278</v>
      </c>
      <c r="AE399" s="60">
        <f t="shared" si="39"/>
        <v>0</v>
      </c>
      <c r="AF399" s="60">
        <f t="shared" si="39"/>
        <v>0</v>
      </c>
    </row>
    <row r="400" spans="2:32" ht="15" thickBot="1">
      <c r="B400" s="111">
        <v>9999</v>
      </c>
      <c r="C400" s="70" t="s">
        <v>769</v>
      </c>
      <c r="D400" s="43">
        <f>SUM(F400:AF400)</f>
        <v>90</v>
      </c>
      <c r="E400" s="154">
        <f>COUNT(F400:AF400)</f>
        <v>12</v>
      </c>
      <c r="F400" s="71"/>
      <c r="G400" s="71"/>
      <c r="H400" s="71"/>
      <c r="I400" s="71"/>
      <c r="J400" s="71">
        <v>3</v>
      </c>
      <c r="K400" s="71"/>
      <c r="L400" s="71">
        <v>7</v>
      </c>
      <c r="M400" s="71"/>
      <c r="N400" s="71"/>
      <c r="O400" s="71">
        <v>7</v>
      </c>
      <c r="P400" s="71"/>
      <c r="Q400" s="71">
        <v>3</v>
      </c>
      <c r="R400" s="187">
        <v>1</v>
      </c>
      <c r="S400" s="71"/>
      <c r="T400" s="71"/>
      <c r="U400" s="71"/>
      <c r="V400" s="71"/>
      <c r="W400" s="71">
        <v>11</v>
      </c>
      <c r="X400" s="71">
        <v>6</v>
      </c>
      <c r="Y400" s="71">
        <v>2</v>
      </c>
      <c r="Z400" s="71"/>
      <c r="AA400" s="71">
        <v>12</v>
      </c>
      <c r="AB400" s="71">
        <v>8</v>
      </c>
      <c r="AC400" s="71">
        <v>21</v>
      </c>
      <c r="AD400" s="71">
        <v>9</v>
      </c>
      <c r="AE400" s="71"/>
      <c r="AF400" s="71"/>
    </row>
    <row r="401" spans="2:32" ht="14.25" customHeight="1" thickBot="1">
      <c r="B401" s="72"/>
      <c r="C401" s="73" t="s">
        <v>770</v>
      </c>
      <c r="D401" s="74">
        <f>D400+D399+D300+D231+D157+D87</f>
        <v>16514</v>
      </c>
      <c r="E401" s="167"/>
      <c r="F401" s="110">
        <f aca="true" t="shared" si="40" ref="F401:AF401">F400+F399+F300+F231+F157+F87</f>
        <v>143</v>
      </c>
      <c r="G401" s="110">
        <f t="shared" si="40"/>
        <v>113</v>
      </c>
      <c r="H401" s="110">
        <f t="shared" si="40"/>
        <v>8</v>
      </c>
      <c r="I401" s="110">
        <f t="shared" si="40"/>
        <v>174</v>
      </c>
      <c r="J401" s="110">
        <f t="shared" si="40"/>
        <v>437</v>
      </c>
      <c r="K401" s="110">
        <f t="shared" si="40"/>
        <v>0</v>
      </c>
      <c r="L401" s="110">
        <f t="shared" si="40"/>
        <v>1517</v>
      </c>
      <c r="M401" s="110">
        <f t="shared" si="40"/>
        <v>419</v>
      </c>
      <c r="N401" s="110">
        <f t="shared" si="40"/>
        <v>1439</v>
      </c>
      <c r="O401" s="110">
        <f t="shared" si="40"/>
        <v>1046</v>
      </c>
      <c r="P401" s="110">
        <f t="shared" si="40"/>
        <v>12</v>
      </c>
      <c r="Q401" s="110">
        <f t="shared" si="40"/>
        <v>1435</v>
      </c>
      <c r="R401" s="110">
        <f t="shared" si="40"/>
        <v>81</v>
      </c>
      <c r="S401" s="110">
        <f>S400+S399+S300+S231+S157+S87</f>
        <v>438</v>
      </c>
      <c r="T401" s="110">
        <f>T400+T399+T300+T231+T157+T87</f>
        <v>0</v>
      </c>
      <c r="U401" s="110">
        <v>3</v>
      </c>
      <c r="V401" s="110">
        <f t="shared" si="40"/>
        <v>0</v>
      </c>
      <c r="W401" s="110">
        <f t="shared" si="40"/>
        <v>787</v>
      </c>
      <c r="X401" s="110">
        <f t="shared" si="40"/>
        <v>1095</v>
      </c>
      <c r="Y401" s="110">
        <f t="shared" si="40"/>
        <v>1037</v>
      </c>
      <c r="Z401" s="110">
        <f t="shared" si="40"/>
        <v>476</v>
      </c>
      <c r="AA401" s="110">
        <f t="shared" si="40"/>
        <v>1410</v>
      </c>
      <c r="AB401" s="110">
        <f t="shared" si="40"/>
        <v>1351</v>
      </c>
      <c r="AC401" s="110">
        <f t="shared" si="40"/>
        <v>1037</v>
      </c>
      <c r="AD401" s="110">
        <f t="shared" si="40"/>
        <v>2027</v>
      </c>
      <c r="AE401" s="110">
        <f t="shared" si="40"/>
        <v>0</v>
      </c>
      <c r="AF401" s="110">
        <f t="shared" si="40"/>
        <v>29</v>
      </c>
    </row>
    <row r="402" spans="2:32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188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</row>
    <row r="403" spans="2:32" ht="16.5" thickBot="1">
      <c r="B403" s="94" t="s">
        <v>787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2:32" ht="15" thickBot="1">
      <c r="B404" s="76" t="s">
        <v>0</v>
      </c>
      <c r="C404" s="77" t="s">
        <v>786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2:32" ht="14.25">
      <c r="B405" s="78" t="s">
        <v>1</v>
      </c>
      <c r="C405" s="79" t="s">
        <v>2</v>
      </c>
      <c r="D405" s="95">
        <f aca="true" t="shared" si="41" ref="D405:D430">SUM(F405:AF405)</f>
        <v>0</v>
      </c>
      <c r="E405" s="158">
        <f aca="true" t="shared" si="42" ref="E405:E430">COUNT(F405:AF405)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184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</row>
    <row r="406" spans="2:32" ht="14.25">
      <c r="B406" s="176" t="s">
        <v>3</v>
      </c>
      <c r="C406" s="177" t="s">
        <v>982</v>
      </c>
      <c r="D406" s="96">
        <f t="shared" si="41"/>
        <v>8</v>
      </c>
      <c r="E406" s="159">
        <f t="shared" si="42"/>
        <v>1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180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>
        <v>8</v>
      </c>
    </row>
    <row r="407" spans="2:32" ht="14.25">
      <c r="B407" s="176" t="s">
        <v>4</v>
      </c>
      <c r="C407" s="177" t="s">
        <v>5</v>
      </c>
      <c r="D407" s="96">
        <f t="shared" si="41"/>
        <v>11</v>
      </c>
      <c r="E407" s="159">
        <f t="shared" si="42"/>
        <v>1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180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>
        <v>11</v>
      </c>
    </row>
    <row r="408" spans="2:32" ht="14.25">
      <c r="B408" s="176" t="s">
        <v>6</v>
      </c>
      <c r="C408" s="177" t="s">
        <v>7</v>
      </c>
      <c r="D408" s="96">
        <f t="shared" si="41"/>
        <v>1</v>
      </c>
      <c r="E408" s="159">
        <f t="shared" si="42"/>
        <v>1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>
        <v>1</v>
      </c>
      <c r="Q408" s="83"/>
      <c r="R408" s="180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</row>
    <row r="409" spans="2:32" ht="14.25">
      <c r="B409" s="176" t="s">
        <v>8</v>
      </c>
      <c r="C409" s="177" t="s">
        <v>9</v>
      </c>
      <c r="D409" s="96">
        <f t="shared" si="41"/>
        <v>26</v>
      </c>
      <c r="E409" s="159">
        <f t="shared" si="42"/>
        <v>5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181">
        <v>12</v>
      </c>
      <c r="S409" s="83">
        <v>5</v>
      </c>
      <c r="T409" s="83"/>
      <c r="U409" s="83"/>
      <c r="V409" s="83"/>
      <c r="W409" s="83"/>
      <c r="X409" s="83">
        <v>2</v>
      </c>
      <c r="Y409" s="83"/>
      <c r="Z409" s="83"/>
      <c r="AA409" s="83"/>
      <c r="AB409" s="83">
        <v>2</v>
      </c>
      <c r="AC409" s="83"/>
      <c r="AD409" s="83"/>
      <c r="AE409" s="83"/>
      <c r="AF409" s="83">
        <v>5</v>
      </c>
    </row>
    <row r="410" spans="2:32" ht="14.25">
      <c r="B410" s="176" t="s">
        <v>10</v>
      </c>
      <c r="C410" s="177" t="s">
        <v>11</v>
      </c>
      <c r="D410" s="96">
        <f t="shared" si="41"/>
        <v>13</v>
      </c>
      <c r="E410" s="159">
        <f t="shared" si="42"/>
        <v>6</v>
      </c>
      <c r="F410" s="178"/>
      <c r="G410" s="83"/>
      <c r="H410" s="83"/>
      <c r="I410" s="83"/>
      <c r="J410" s="83"/>
      <c r="K410" s="83"/>
      <c r="L410" s="83"/>
      <c r="M410" s="83"/>
      <c r="N410" s="83">
        <v>4</v>
      </c>
      <c r="O410" s="83">
        <v>1</v>
      </c>
      <c r="P410" s="83"/>
      <c r="Q410" s="83"/>
      <c r="R410" s="181">
        <v>1</v>
      </c>
      <c r="S410" s="83"/>
      <c r="T410" s="83"/>
      <c r="U410" s="83"/>
      <c r="V410" s="83"/>
      <c r="W410" s="83"/>
      <c r="X410" s="83"/>
      <c r="Y410" s="83"/>
      <c r="Z410" s="83"/>
      <c r="AA410" s="83"/>
      <c r="AB410" s="83">
        <v>2</v>
      </c>
      <c r="AC410" s="83"/>
      <c r="AD410" s="83">
        <v>1</v>
      </c>
      <c r="AE410" s="83"/>
      <c r="AF410" s="83">
        <v>4</v>
      </c>
    </row>
    <row r="411" spans="2:32" ht="14.25">
      <c r="B411" s="176" t="s">
        <v>12</v>
      </c>
      <c r="C411" s="177" t="s">
        <v>13</v>
      </c>
      <c r="D411" s="96">
        <f t="shared" si="41"/>
        <v>1</v>
      </c>
      <c r="E411" s="159">
        <f t="shared" si="42"/>
        <v>1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180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>
        <v>1</v>
      </c>
      <c r="AD411" s="83"/>
      <c r="AE411" s="83"/>
      <c r="AF411" s="83"/>
    </row>
    <row r="412" spans="2:32" ht="14.25">
      <c r="B412" s="176" t="s">
        <v>14</v>
      </c>
      <c r="C412" s="177" t="s">
        <v>15</v>
      </c>
      <c r="D412" s="96">
        <f t="shared" si="41"/>
        <v>4</v>
      </c>
      <c r="E412" s="159">
        <f t="shared" si="42"/>
        <v>2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181">
        <v>3</v>
      </c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>
        <v>1</v>
      </c>
    </row>
    <row r="413" spans="2:32" ht="14.25">
      <c r="B413" s="176" t="s">
        <v>16</v>
      </c>
      <c r="C413" s="177" t="s">
        <v>17</v>
      </c>
      <c r="D413" s="96">
        <f t="shared" si="41"/>
        <v>4</v>
      </c>
      <c r="E413" s="159">
        <f t="shared" si="42"/>
        <v>2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181">
        <v>2</v>
      </c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>
        <v>2</v>
      </c>
    </row>
    <row r="414" spans="2:32" ht="14.25">
      <c r="B414" s="176" t="s">
        <v>18</v>
      </c>
      <c r="C414" s="177" t="s">
        <v>19</v>
      </c>
      <c r="D414" s="96">
        <f t="shared" si="41"/>
        <v>22</v>
      </c>
      <c r="E414" s="159">
        <f t="shared" si="42"/>
        <v>6</v>
      </c>
      <c r="F414" s="178"/>
      <c r="G414" s="83"/>
      <c r="H414" s="83">
        <v>1</v>
      </c>
      <c r="I414" s="83"/>
      <c r="J414" s="83"/>
      <c r="K414" s="83"/>
      <c r="L414" s="83"/>
      <c r="M414" s="83"/>
      <c r="N414" s="83">
        <v>3</v>
      </c>
      <c r="O414" s="83"/>
      <c r="P414" s="83">
        <v>1</v>
      </c>
      <c r="Q414" s="83"/>
      <c r="R414" s="181">
        <v>9</v>
      </c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>
        <v>3</v>
      </c>
      <c r="AE414" s="83"/>
      <c r="AF414" s="83">
        <v>5</v>
      </c>
    </row>
    <row r="415" spans="2:32" ht="14.25">
      <c r="B415" s="176" t="s">
        <v>20</v>
      </c>
      <c r="C415" s="177" t="s">
        <v>21</v>
      </c>
      <c r="D415" s="96">
        <f t="shared" si="41"/>
        <v>11</v>
      </c>
      <c r="E415" s="159">
        <f t="shared" si="42"/>
        <v>2</v>
      </c>
      <c r="F415" s="178"/>
      <c r="G415" s="83"/>
      <c r="H415" s="83"/>
      <c r="I415" s="83"/>
      <c r="J415" s="83"/>
      <c r="K415" s="83"/>
      <c r="L415" s="83"/>
      <c r="M415" s="83"/>
      <c r="N415" s="83">
        <v>3</v>
      </c>
      <c r="O415" s="83"/>
      <c r="P415" s="83"/>
      <c r="Q415" s="83"/>
      <c r="R415" s="180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>
        <v>8</v>
      </c>
    </row>
    <row r="416" spans="2:32" ht="14.25">
      <c r="B416" s="176" t="s">
        <v>22</v>
      </c>
      <c r="C416" s="177" t="s">
        <v>23</v>
      </c>
      <c r="D416" s="96">
        <f t="shared" si="41"/>
        <v>27</v>
      </c>
      <c r="E416" s="159">
        <f t="shared" si="42"/>
        <v>6</v>
      </c>
      <c r="F416" s="178"/>
      <c r="G416" s="83"/>
      <c r="H416" s="83"/>
      <c r="I416" s="83"/>
      <c r="J416" s="83"/>
      <c r="K416" s="83"/>
      <c r="L416" s="83"/>
      <c r="M416" s="83"/>
      <c r="N416" s="83">
        <v>6</v>
      </c>
      <c r="O416" s="83"/>
      <c r="P416" s="83"/>
      <c r="Q416" s="83"/>
      <c r="R416" s="181">
        <v>4</v>
      </c>
      <c r="S416" s="83"/>
      <c r="T416" s="83"/>
      <c r="U416" s="83"/>
      <c r="V416" s="83"/>
      <c r="W416" s="83"/>
      <c r="X416" s="83">
        <v>2</v>
      </c>
      <c r="Y416" s="83"/>
      <c r="Z416" s="83"/>
      <c r="AA416" s="83"/>
      <c r="AB416" s="83">
        <v>7</v>
      </c>
      <c r="AC416" s="83"/>
      <c r="AD416" s="83">
        <v>3</v>
      </c>
      <c r="AE416" s="83"/>
      <c r="AF416" s="83">
        <v>5</v>
      </c>
    </row>
    <row r="417" spans="2:32" ht="14.25">
      <c r="B417" s="81" t="s">
        <v>24</v>
      </c>
      <c r="C417" s="82" t="s">
        <v>25</v>
      </c>
      <c r="D417" s="96">
        <f t="shared" si="41"/>
        <v>16</v>
      </c>
      <c r="E417" s="159">
        <f t="shared" si="42"/>
        <v>6</v>
      </c>
      <c r="F417" s="83"/>
      <c r="G417" s="83"/>
      <c r="H417" s="83"/>
      <c r="I417" s="83"/>
      <c r="J417" s="83"/>
      <c r="K417" s="83"/>
      <c r="L417" s="83"/>
      <c r="M417" s="83"/>
      <c r="N417" s="83">
        <v>5</v>
      </c>
      <c r="O417" s="83"/>
      <c r="P417" s="83">
        <v>1</v>
      </c>
      <c r="Q417" s="83"/>
      <c r="R417" s="181">
        <v>5</v>
      </c>
      <c r="S417" s="83"/>
      <c r="T417" s="83"/>
      <c r="U417" s="83"/>
      <c r="V417" s="83"/>
      <c r="W417" s="83"/>
      <c r="X417" s="83">
        <v>1</v>
      </c>
      <c r="Y417" s="83"/>
      <c r="Z417" s="83"/>
      <c r="AA417" s="83"/>
      <c r="AB417" s="83"/>
      <c r="AC417" s="83"/>
      <c r="AD417" s="83">
        <v>1</v>
      </c>
      <c r="AE417" s="83"/>
      <c r="AF417" s="83">
        <v>3</v>
      </c>
    </row>
    <row r="418" spans="2:32" ht="14.25">
      <c r="B418" s="81" t="s">
        <v>26</v>
      </c>
      <c r="C418" s="82" t="s">
        <v>27</v>
      </c>
      <c r="D418" s="96">
        <f t="shared" si="41"/>
        <v>32</v>
      </c>
      <c r="E418" s="159">
        <f t="shared" si="42"/>
        <v>2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181">
        <v>31</v>
      </c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>
        <v>1</v>
      </c>
    </row>
    <row r="419" spans="2:32" ht="14.25">
      <c r="B419" s="81" t="s">
        <v>28</v>
      </c>
      <c r="C419" s="82" t="s">
        <v>29</v>
      </c>
      <c r="D419" s="96">
        <f t="shared" si="41"/>
        <v>15</v>
      </c>
      <c r="E419" s="159">
        <f t="shared" si="42"/>
        <v>3</v>
      </c>
      <c r="F419" s="83"/>
      <c r="G419" s="83"/>
      <c r="H419" s="83"/>
      <c r="I419" s="83"/>
      <c r="J419" s="83"/>
      <c r="K419" s="83"/>
      <c r="L419" s="83"/>
      <c r="M419" s="83"/>
      <c r="N419" s="83">
        <v>2</v>
      </c>
      <c r="O419" s="83">
        <v>1</v>
      </c>
      <c r="P419" s="83"/>
      <c r="Q419" s="83"/>
      <c r="R419" s="180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>
        <v>12</v>
      </c>
    </row>
    <row r="420" spans="2:32" ht="15" thickBot="1">
      <c r="B420" s="81" t="s">
        <v>30</v>
      </c>
      <c r="C420" s="82" t="s">
        <v>31</v>
      </c>
      <c r="D420" s="96">
        <f t="shared" si="41"/>
        <v>1</v>
      </c>
      <c r="E420" s="159">
        <f t="shared" si="42"/>
        <v>1</v>
      </c>
      <c r="F420" s="83"/>
      <c r="G420" s="83"/>
      <c r="H420" s="83"/>
      <c r="I420" s="83"/>
      <c r="J420" s="83">
        <v>1</v>
      </c>
      <c r="K420" s="83"/>
      <c r="L420" s="83"/>
      <c r="M420" s="83"/>
      <c r="N420" s="83"/>
      <c r="O420" s="83"/>
      <c r="P420" s="83"/>
      <c r="Q420" s="83"/>
      <c r="R420" s="182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</row>
    <row r="421" spans="2:32" ht="15" hidden="1" thickBot="1">
      <c r="B421" s="81"/>
      <c r="C421" s="82"/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185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</row>
    <row r="422" spans="2:32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185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</row>
    <row r="423" spans="2:32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185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</row>
    <row r="424" spans="2:32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185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</row>
    <row r="425" spans="2:32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185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</row>
    <row r="426" spans="2:32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185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</row>
    <row r="427" spans="2:32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185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</row>
    <row r="428" spans="2:32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185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</row>
    <row r="429" spans="2:32" ht="15" hidden="1" thickBot="1">
      <c r="B429" s="81"/>
      <c r="C429" s="82"/>
      <c r="D429" s="96">
        <f t="shared" si="41"/>
        <v>0</v>
      </c>
      <c r="E429" s="159">
        <f t="shared" si="42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185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</row>
    <row r="430" spans="2:32" ht="15" hidden="1" thickBot="1">
      <c r="B430" s="84"/>
      <c r="C430" s="85"/>
      <c r="D430" s="97">
        <f t="shared" si="41"/>
        <v>0</v>
      </c>
      <c r="E430" s="160">
        <f t="shared" si="42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1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</row>
    <row r="431" spans="2:32" ht="15" thickBot="1">
      <c r="B431" s="58"/>
      <c r="C431" s="3" t="s">
        <v>788</v>
      </c>
      <c r="D431" s="59">
        <f>SUM(D405:D430)</f>
        <v>192</v>
      </c>
      <c r="E431" s="167"/>
      <c r="F431" s="59">
        <f aca="true" t="shared" si="43" ref="F431:AF431">SUM(F405:F430)</f>
        <v>0</v>
      </c>
      <c r="G431" s="59">
        <f t="shared" si="43"/>
        <v>0</v>
      </c>
      <c r="H431" s="59">
        <f t="shared" si="43"/>
        <v>1</v>
      </c>
      <c r="I431" s="59">
        <f t="shared" si="43"/>
        <v>0</v>
      </c>
      <c r="J431" s="59">
        <f t="shared" si="43"/>
        <v>1</v>
      </c>
      <c r="K431" s="59">
        <f t="shared" si="43"/>
        <v>0</v>
      </c>
      <c r="L431" s="59">
        <f t="shared" si="43"/>
        <v>0</v>
      </c>
      <c r="M431" s="59">
        <f t="shared" si="43"/>
        <v>0</v>
      </c>
      <c r="N431" s="59">
        <f t="shared" si="43"/>
        <v>23</v>
      </c>
      <c r="O431" s="59">
        <f t="shared" si="43"/>
        <v>2</v>
      </c>
      <c r="P431" s="59">
        <f t="shared" si="43"/>
        <v>3</v>
      </c>
      <c r="Q431" s="59">
        <f t="shared" si="43"/>
        <v>0</v>
      </c>
      <c r="R431" s="59">
        <f t="shared" si="43"/>
        <v>67</v>
      </c>
      <c r="S431" s="59">
        <f>SUM(S405:S430)</f>
        <v>5</v>
      </c>
      <c r="T431" s="59">
        <f>SUM(T405:T430)</f>
        <v>0</v>
      </c>
      <c r="U431" s="59">
        <v>0</v>
      </c>
      <c r="V431" s="59">
        <f t="shared" si="43"/>
        <v>0</v>
      </c>
      <c r="W431" s="59">
        <f t="shared" si="43"/>
        <v>0</v>
      </c>
      <c r="X431" s="59">
        <f t="shared" si="43"/>
        <v>5</v>
      </c>
      <c r="Y431" s="59">
        <f t="shared" si="43"/>
        <v>0</v>
      </c>
      <c r="Z431" s="59">
        <f t="shared" si="43"/>
        <v>0</v>
      </c>
      <c r="AA431" s="59">
        <f t="shared" si="43"/>
        <v>0</v>
      </c>
      <c r="AB431" s="59">
        <f t="shared" si="43"/>
        <v>11</v>
      </c>
      <c r="AC431" s="59">
        <f t="shared" si="43"/>
        <v>1</v>
      </c>
      <c r="AD431" s="59">
        <f t="shared" si="43"/>
        <v>8</v>
      </c>
      <c r="AE431" s="59">
        <f t="shared" si="43"/>
        <v>0</v>
      </c>
      <c r="AF431" s="59">
        <f t="shared" si="43"/>
        <v>65</v>
      </c>
    </row>
    <row r="432" spans="2:32" ht="15" thickBot="1">
      <c r="B432" s="67" t="s">
        <v>0</v>
      </c>
      <c r="C432" s="68" t="s">
        <v>789</v>
      </c>
      <c r="D432" s="161"/>
      <c r="E432" s="163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63"/>
    </row>
    <row r="433" spans="2:32" ht="14.25">
      <c r="B433" s="78" t="s">
        <v>32</v>
      </c>
      <c r="C433" s="79" t="s">
        <v>33</v>
      </c>
      <c r="D433" s="95">
        <f aca="true" t="shared" si="44" ref="D433:D464">SUM(F433:AF433)</f>
        <v>0</v>
      </c>
      <c r="E433" s="158">
        <f aca="true" t="shared" si="45" ref="E433:E464">COUNT(F433:AF433)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184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</row>
    <row r="434" spans="2:32" ht="14.25">
      <c r="B434" s="81" t="s">
        <v>34</v>
      </c>
      <c r="C434" s="82" t="s">
        <v>35</v>
      </c>
      <c r="D434" s="96">
        <f t="shared" si="44"/>
        <v>19</v>
      </c>
      <c r="E434" s="159">
        <f t="shared" si="45"/>
        <v>4</v>
      </c>
      <c r="F434" s="83"/>
      <c r="G434" s="83"/>
      <c r="H434" s="83"/>
      <c r="I434" s="83"/>
      <c r="J434" s="83">
        <v>2</v>
      </c>
      <c r="K434" s="83"/>
      <c r="L434" s="83">
        <v>1</v>
      </c>
      <c r="M434" s="83"/>
      <c r="N434" s="83"/>
      <c r="O434" s="83"/>
      <c r="P434" s="83"/>
      <c r="Q434" s="83"/>
      <c r="R434" s="180"/>
      <c r="S434" s="83">
        <v>12</v>
      </c>
      <c r="T434" s="83"/>
      <c r="U434" s="83"/>
      <c r="V434" s="83"/>
      <c r="W434" s="83"/>
      <c r="X434" s="83"/>
      <c r="Y434" s="83"/>
      <c r="Z434" s="83"/>
      <c r="AA434" s="83"/>
      <c r="AB434" s="83"/>
      <c r="AC434" s="83">
        <v>4</v>
      </c>
      <c r="AD434" s="83"/>
      <c r="AE434" s="83"/>
      <c r="AF434" s="83"/>
    </row>
    <row r="435" spans="2:32" ht="14.25">
      <c r="B435" s="81" t="s">
        <v>36</v>
      </c>
      <c r="C435" s="82" t="s">
        <v>37</v>
      </c>
      <c r="D435" s="96">
        <f t="shared" si="44"/>
        <v>3</v>
      </c>
      <c r="E435" s="159">
        <f t="shared" si="45"/>
        <v>2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>
        <v>1</v>
      </c>
      <c r="Q435" s="83"/>
      <c r="R435" s="180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>
        <v>2</v>
      </c>
      <c r="AD435" s="83"/>
      <c r="AE435" s="83"/>
      <c r="AF435" s="83"/>
    </row>
    <row r="436" spans="2:32" ht="14.25">
      <c r="B436" s="81" t="s">
        <v>38</v>
      </c>
      <c r="C436" s="82" t="s">
        <v>930</v>
      </c>
      <c r="D436" s="96">
        <f t="shared" si="44"/>
        <v>0</v>
      </c>
      <c r="E436" s="159">
        <f t="shared" si="45"/>
        <v>0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180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</row>
    <row r="437" spans="2:32" ht="14.25">
      <c r="B437" s="81" t="s">
        <v>39</v>
      </c>
      <c r="C437" s="82" t="s">
        <v>40</v>
      </c>
      <c r="D437" s="96">
        <f t="shared" si="44"/>
        <v>30</v>
      </c>
      <c r="E437" s="159">
        <f t="shared" si="45"/>
        <v>3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180"/>
      <c r="S437" s="83">
        <v>4</v>
      </c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>
        <v>1</v>
      </c>
      <c r="AE437" s="83"/>
      <c r="AF437" s="83">
        <v>25</v>
      </c>
    </row>
    <row r="438" spans="2:32" ht="14.25">
      <c r="B438" s="81" t="s">
        <v>41</v>
      </c>
      <c r="C438" s="82" t="s">
        <v>42</v>
      </c>
      <c r="D438" s="96">
        <f t="shared" si="44"/>
        <v>61</v>
      </c>
      <c r="E438" s="159">
        <f t="shared" si="45"/>
        <v>2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180"/>
      <c r="S438" s="83">
        <v>51</v>
      </c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>
        <v>10</v>
      </c>
    </row>
    <row r="439" spans="2:32" ht="14.25">
      <c r="B439" s="81" t="s">
        <v>43</v>
      </c>
      <c r="C439" s="82" t="s">
        <v>44</v>
      </c>
      <c r="D439" s="96">
        <f t="shared" si="44"/>
        <v>13</v>
      </c>
      <c r="E439" s="159">
        <f t="shared" si="45"/>
        <v>2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181">
        <v>1</v>
      </c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>
        <v>12</v>
      </c>
    </row>
    <row r="440" spans="2:32" ht="14.25">
      <c r="B440" s="81" t="s">
        <v>45</v>
      </c>
      <c r="C440" s="82" t="s">
        <v>46</v>
      </c>
      <c r="D440" s="96">
        <f t="shared" si="44"/>
        <v>6</v>
      </c>
      <c r="E440" s="159">
        <f t="shared" si="45"/>
        <v>1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180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>
        <v>6</v>
      </c>
    </row>
    <row r="441" spans="2:32" ht="14.25">
      <c r="B441" s="81" t="s">
        <v>47</v>
      </c>
      <c r="C441" s="82" t="s">
        <v>48</v>
      </c>
      <c r="D441" s="96">
        <f t="shared" si="44"/>
        <v>2</v>
      </c>
      <c r="E441" s="159">
        <f t="shared" si="45"/>
        <v>1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180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>
        <v>2</v>
      </c>
      <c r="AE441" s="83"/>
      <c r="AF441" s="83"/>
    </row>
    <row r="442" spans="2:32" ht="14.25">
      <c r="B442" s="81" t="s">
        <v>49</v>
      </c>
      <c r="C442" s="82" t="s">
        <v>50</v>
      </c>
      <c r="D442" s="96">
        <f t="shared" si="44"/>
        <v>18</v>
      </c>
      <c r="E442" s="159">
        <f t="shared" si="45"/>
        <v>5</v>
      </c>
      <c r="F442" s="83"/>
      <c r="G442" s="83"/>
      <c r="H442" s="83"/>
      <c r="I442" s="83"/>
      <c r="J442" s="83">
        <v>1</v>
      </c>
      <c r="K442" s="83"/>
      <c r="L442" s="83"/>
      <c r="M442" s="83"/>
      <c r="N442" s="83"/>
      <c r="O442" s="83">
        <v>2</v>
      </c>
      <c r="P442" s="83"/>
      <c r="Q442" s="83"/>
      <c r="R442" s="181">
        <v>1</v>
      </c>
      <c r="S442" s="83">
        <v>13</v>
      </c>
      <c r="T442" s="83"/>
      <c r="U442" s="83"/>
      <c r="V442" s="83"/>
      <c r="W442" s="83"/>
      <c r="X442" s="83"/>
      <c r="Y442" s="83"/>
      <c r="Z442" s="83"/>
      <c r="AA442" s="83"/>
      <c r="AB442" s="83"/>
      <c r="AC442" s="83">
        <v>1</v>
      </c>
      <c r="AD442" s="83"/>
      <c r="AE442" s="83"/>
      <c r="AF442" s="83"/>
    </row>
    <row r="443" spans="2:32" ht="14.25">
      <c r="B443" s="81" t="s">
        <v>51</v>
      </c>
      <c r="C443" s="82" t="s">
        <v>52</v>
      </c>
      <c r="D443" s="96">
        <f t="shared" si="44"/>
        <v>1</v>
      </c>
      <c r="E443" s="159">
        <f t="shared" si="45"/>
        <v>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180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>
        <v>1</v>
      </c>
    </row>
    <row r="444" spans="2:32" ht="14.25">
      <c r="B444" s="81" t="s">
        <v>53</v>
      </c>
      <c r="C444" s="82" t="s">
        <v>54</v>
      </c>
      <c r="D444" s="96">
        <f t="shared" si="44"/>
        <v>0</v>
      </c>
      <c r="E444" s="159">
        <f t="shared" si="45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180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</row>
    <row r="445" spans="2:32" ht="14.25">
      <c r="B445" s="81" t="s">
        <v>55</v>
      </c>
      <c r="C445" s="82" t="s">
        <v>56</v>
      </c>
      <c r="D445" s="96">
        <f t="shared" si="44"/>
        <v>13</v>
      </c>
      <c r="E445" s="159">
        <f t="shared" si="45"/>
        <v>2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180"/>
      <c r="S445" s="83">
        <v>5</v>
      </c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>
        <v>8</v>
      </c>
    </row>
    <row r="446" spans="2:32" ht="14.25">
      <c r="B446" s="81" t="s">
        <v>57</v>
      </c>
      <c r="C446" s="82" t="s">
        <v>58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180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</row>
    <row r="447" spans="2:32" ht="14.25">
      <c r="B447" s="81" t="s">
        <v>59</v>
      </c>
      <c r="C447" s="82" t="s">
        <v>924</v>
      </c>
      <c r="D447" s="96">
        <f t="shared" si="44"/>
        <v>22</v>
      </c>
      <c r="E447" s="159">
        <f t="shared" si="45"/>
        <v>8</v>
      </c>
      <c r="F447" s="83"/>
      <c r="G447" s="83"/>
      <c r="H447" s="83"/>
      <c r="I447" s="83"/>
      <c r="J447" s="83">
        <v>1</v>
      </c>
      <c r="K447" s="83"/>
      <c r="L447" s="83"/>
      <c r="M447" s="83"/>
      <c r="N447" s="83"/>
      <c r="O447" s="83"/>
      <c r="P447" s="83">
        <v>2</v>
      </c>
      <c r="Q447" s="83"/>
      <c r="R447" s="181">
        <v>1</v>
      </c>
      <c r="S447" s="83">
        <v>12</v>
      </c>
      <c r="T447" s="83"/>
      <c r="U447" s="83"/>
      <c r="V447" s="83"/>
      <c r="W447" s="83"/>
      <c r="X447" s="83"/>
      <c r="Y447" s="83"/>
      <c r="Z447" s="83"/>
      <c r="AA447" s="83"/>
      <c r="AB447" s="83">
        <v>1</v>
      </c>
      <c r="AC447" s="83">
        <v>1</v>
      </c>
      <c r="AD447" s="83">
        <v>2</v>
      </c>
      <c r="AE447" s="83"/>
      <c r="AF447" s="83">
        <v>2</v>
      </c>
    </row>
    <row r="448" spans="2:32" ht="14.25">
      <c r="B448" s="81" t="s">
        <v>60</v>
      </c>
      <c r="C448" s="82" t="s">
        <v>925</v>
      </c>
      <c r="D448" s="96">
        <f t="shared" si="44"/>
        <v>16</v>
      </c>
      <c r="E448" s="159">
        <f t="shared" si="45"/>
        <v>4</v>
      </c>
      <c r="F448" s="83"/>
      <c r="G448" s="83"/>
      <c r="H448" s="83"/>
      <c r="I448" s="83"/>
      <c r="J448" s="83">
        <v>1</v>
      </c>
      <c r="K448" s="83"/>
      <c r="L448" s="83"/>
      <c r="M448" s="83"/>
      <c r="N448" s="83"/>
      <c r="O448" s="83"/>
      <c r="P448" s="83">
        <v>2</v>
      </c>
      <c r="Q448" s="83"/>
      <c r="R448" s="180"/>
      <c r="S448" s="83">
        <v>11</v>
      </c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>
        <v>2</v>
      </c>
      <c r="AE448" s="83"/>
      <c r="AF448" s="83"/>
    </row>
    <row r="449" spans="2:32" ht="14.25">
      <c r="B449" s="81" t="s">
        <v>61</v>
      </c>
      <c r="C449" s="82" t="s">
        <v>62</v>
      </c>
      <c r="D449" s="96">
        <f t="shared" si="44"/>
        <v>3</v>
      </c>
      <c r="E449" s="159">
        <f t="shared" si="45"/>
        <v>1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180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>
        <v>3</v>
      </c>
    </row>
    <row r="450" spans="2:32" ht="14.25">
      <c r="B450" s="81" t="s">
        <v>63</v>
      </c>
      <c r="C450" s="82" t="s">
        <v>64</v>
      </c>
      <c r="D450" s="96">
        <f t="shared" si="44"/>
        <v>0</v>
      </c>
      <c r="E450" s="159">
        <f t="shared" si="45"/>
        <v>0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180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</row>
    <row r="451" spans="2:32" ht="14.25">
      <c r="B451" s="81" t="s">
        <v>65</v>
      </c>
      <c r="C451" s="82" t="s">
        <v>926</v>
      </c>
      <c r="D451" s="96">
        <f t="shared" si="44"/>
        <v>2</v>
      </c>
      <c r="E451" s="159">
        <f t="shared" si="45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180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>
        <v>2</v>
      </c>
    </row>
    <row r="452" spans="2:32" ht="14.25">
      <c r="B452" s="81" t="s">
        <v>66</v>
      </c>
      <c r="C452" s="82" t="s">
        <v>927</v>
      </c>
      <c r="D452" s="96">
        <f t="shared" si="44"/>
        <v>5</v>
      </c>
      <c r="E452" s="159">
        <f t="shared" si="45"/>
        <v>1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180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>
        <v>5</v>
      </c>
    </row>
    <row r="453" spans="2:32" ht="14.25">
      <c r="B453" s="81" t="s">
        <v>67</v>
      </c>
      <c r="C453" s="82" t="s">
        <v>68</v>
      </c>
      <c r="D453" s="96">
        <f t="shared" si="44"/>
        <v>47</v>
      </c>
      <c r="E453" s="159">
        <f t="shared" si="45"/>
        <v>1</v>
      </c>
      <c r="F453" s="83"/>
      <c r="G453" s="83"/>
      <c r="H453" s="83"/>
      <c r="I453" s="83"/>
      <c r="J453" s="83"/>
      <c r="K453" s="83"/>
      <c r="L453" s="83">
        <v>47</v>
      </c>
      <c r="M453" s="83"/>
      <c r="N453" s="83"/>
      <c r="O453" s="83"/>
      <c r="P453" s="83"/>
      <c r="Q453" s="83"/>
      <c r="R453" s="180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</row>
    <row r="454" spans="2:32" ht="14.25">
      <c r="B454" s="81" t="s">
        <v>69</v>
      </c>
      <c r="C454" s="82" t="s">
        <v>928</v>
      </c>
      <c r="D454" s="96">
        <f t="shared" si="44"/>
        <v>0</v>
      </c>
      <c r="E454" s="159">
        <f t="shared" si="45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180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</row>
    <row r="455" spans="2:32" ht="14.25">
      <c r="B455" s="81" t="s">
        <v>70</v>
      </c>
      <c r="C455" s="82" t="s">
        <v>71</v>
      </c>
      <c r="D455" s="96">
        <f t="shared" si="44"/>
        <v>0</v>
      </c>
      <c r="E455" s="159">
        <f t="shared" si="45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180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</row>
    <row r="456" spans="2:32" ht="14.25">
      <c r="B456" s="81" t="s">
        <v>72</v>
      </c>
      <c r="C456" s="82" t="s">
        <v>73</v>
      </c>
      <c r="D456" s="96">
        <f t="shared" si="44"/>
        <v>54</v>
      </c>
      <c r="E456" s="159">
        <f t="shared" si="45"/>
        <v>2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180"/>
      <c r="S456" s="83">
        <v>48</v>
      </c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>
        <v>6</v>
      </c>
    </row>
    <row r="457" spans="2:32" ht="14.25">
      <c r="B457" s="81" t="s">
        <v>74</v>
      </c>
      <c r="C457" s="82" t="s">
        <v>75</v>
      </c>
      <c r="D457" s="96">
        <f t="shared" si="44"/>
        <v>15</v>
      </c>
      <c r="E457" s="159">
        <f t="shared" si="45"/>
        <v>5</v>
      </c>
      <c r="F457" s="83"/>
      <c r="G457" s="83"/>
      <c r="H457" s="83"/>
      <c r="I457" s="83"/>
      <c r="J457" s="83"/>
      <c r="K457" s="83"/>
      <c r="L457" s="83"/>
      <c r="M457" s="83"/>
      <c r="N457" s="83">
        <v>2</v>
      </c>
      <c r="O457" s="83"/>
      <c r="P457" s="83">
        <v>1</v>
      </c>
      <c r="Q457" s="83"/>
      <c r="R457" s="180"/>
      <c r="S457" s="83">
        <v>5</v>
      </c>
      <c r="T457" s="83"/>
      <c r="U457" s="83"/>
      <c r="V457" s="83"/>
      <c r="W457" s="83"/>
      <c r="X457" s="83"/>
      <c r="Y457" s="83"/>
      <c r="Z457" s="83"/>
      <c r="AA457" s="83"/>
      <c r="AB457" s="83"/>
      <c r="AC457" s="83">
        <v>5</v>
      </c>
      <c r="AD457" s="83">
        <v>2</v>
      </c>
      <c r="AE457" s="83"/>
      <c r="AF457" s="83"/>
    </row>
    <row r="458" spans="2:32" ht="14.25">
      <c r="B458" s="81" t="s">
        <v>76</v>
      </c>
      <c r="C458" s="82" t="s">
        <v>77</v>
      </c>
      <c r="D458" s="96">
        <f t="shared" si="44"/>
        <v>43</v>
      </c>
      <c r="E458" s="159">
        <f t="shared" si="45"/>
        <v>3</v>
      </c>
      <c r="F458" s="83"/>
      <c r="G458" s="83"/>
      <c r="H458" s="83"/>
      <c r="I458" s="83"/>
      <c r="J458" s="83"/>
      <c r="K458" s="83"/>
      <c r="L458" s="83">
        <v>41</v>
      </c>
      <c r="M458" s="83"/>
      <c r="N458" s="83"/>
      <c r="O458" s="83"/>
      <c r="P458" s="83"/>
      <c r="Q458" s="83"/>
      <c r="R458" s="180"/>
      <c r="S458" s="83">
        <v>1</v>
      </c>
      <c r="T458" s="83"/>
      <c r="U458" s="83"/>
      <c r="V458" s="83"/>
      <c r="W458" s="83"/>
      <c r="X458" s="83"/>
      <c r="Y458" s="83"/>
      <c r="Z458" s="83"/>
      <c r="AA458" s="83"/>
      <c r="AB458" s="83"/>
      <c r="AC458" s="83">
        <v>1</v>
      </c>
      <c r="AD458" s="83"/>
      <c r="AE458" s="83"/>
      <c r="AF458" s="83"/>
    </row>
    <row r="459" spans="2:32" ht="14.25">
      <c r="B459" s="81" t="s">
        <v>78</v>
      </c>
      <c r="C459" s="82" t="s">
        <v>79</v>
      </c>
      <c r="D459" s="96">
        <f t="shared" si="44"/>
        <v>1</v>
      </c>
      <c r="E459" s="159">
        <f t="shared" si="45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180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>
        <v>1</v>
      </c>
    </row>
    <row r="460" spans="2:32" ht="14.25">
      <c r="B460" s="81" t="s">
        <v>80</v>
      </c>
      <c r="C460" s="82" t="s">
        <v>81</v>
      </c>
      <c r="D460" s="96">
        <f t="shared" si="44"/>
        <v>16</v>
      </c>
      <c r="E460" s="159">
        <f t="shared" si="45"/>
        <v>2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>
        <v>4</v>
      </c>
      <c r="Q460" s="83"/>
      <c r="R460" s="180"/>
      <c r="S460" s="83">
        <v>12</v>
      </c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</row>
    <row r="461" spans="2:32" ht="14.25">
      <c r="B461" s="81" t="s">
        <v>82</v>
      </c>
      <c r="C461" s="82" t="s">
        <v>83</v>
      </c>
      <c r="D461" s="96">
        <f t="shared" si="44"/>
        <v>104</v>
      </c>
      <c r="E461" s="159">
        <f t="shared" si="45"/>
        <v>8</v>
      </c>
      <c r="F461" s="83"/>
      <c r="G461" s="83"/>
      <c r="H461" s="83"/>
      <c r="I461" s="83"/>
      <c r="J461" s="83">
        <v>2</v>
      </c>
      <c r="K461" s="83"/>
      <c r="L461" s="83"/>
      <c r="M461" s="83"/>
      <c r="N461" s="83"/>
      <c r="O461" s="83"/>
      <c r="P461" s="83">
        <v>1</v>
      </c>
      <c r="Q461" s="83"/>
      <c r="R461" s="181">
        <v>9</v>
      </c>
      <c r="S461" s="83">
        <v>7</v>
      </c>
      <c r="T461" s="83"/>
      <c r="U461" s="83"/>
      <c r="V461" s="83"/>
      <c r="W461" s="83"/>
      <c r="X461" s="83">
        <v>75</v>
      </c>
      <c r="Y461" s="83"/>
      <c r="Z461" s="83"/>
      <c r="AA461" s="83"/>
      <c r="AB461" s="83"/>
      <c r="AC461" s="83">
        <v>2</v>
      </c>
      <c r="AD461" s="83">
        <v>1</v>
      </c>
      <c r="AE461" s="83"/>
      <c r="AF461" s="83">
        <v>7</v>
      </c>
    </row>
    <row r="462" spans="2:32" ht="14.25">
      <c r="B462" s="81" t="s">
        <v>84</v>
      </c>
      <c r="C462" s="82" t="s">
        <v>85</v>
      </c>
      <c r="D462" s="96">
        <f t="shared" si="44"/>
        <v>13</v>
      </c>
      <c r="E462" s="159">
        <f t="shared" si="45"/>
        <v>6</v>
      </c>
      <c r="F462" s="83"/>
      <c r="G462" s="83"/>
      <c r="H462" s="83"/>
      <c r="I462" s="83"/>
      <c r="J462" s="83">
        <v>1</v>
      </c>
      <c r="K462" s="83"/>
      <c r="L462" s="83"/>
      <c r="M462" s="83"/>
      <c r="N462" s="83"/>
      <c r="O462" s="83"/>
      <c r="P462" s="83">
        <v>2</v>
      </c>
      <c r="Q462" s="83">
        <v>1</v>
      </c>
      <c r="R462" s="181">
        <v>2</v>
      </c>
      <c r="S462" s="83">
        <v>2</v>
      </c>
      <c r="T462" s="83"/>
      <c r="U462" s="83"/>
      <c r="V462" s="83"/>
      <c r="W462" s="83"/>
      <c r="X462" s="83"/>
      <c r="Y462" s="83"/>
      <c r="Z462" s="83"/>
      <c r="AA462" s="83"/>
      <c r="AB462" s="83"/>
      <c r="AC462" s="83">
        <v>5</v>
      </c>
      <c r="AD462" s="83"/>
      <c r="AE462" s="83"/>
      <c r="AF462" s="83"/>
    </row>
    <row r="463" spans="2:32" ht="14.25">
      <c r="B463" s="81" t="s">
        <v>86</v>
      </c>
      <c r="C463" s="82" t="s">
        <v>929</v>
      </c>
      <c r="D463" s="96">
        <f t="shared" si="44"/>
        <v>0</v>
      </c>
      <c r="E463" s="159">
        <f t="shared" si="45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180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</row>
    <row r="464" spans="2:32" ht="14.25">
      <c r="B464" s="81" t="s">
        <v>87</v>
      </c>
      <c r="C464" s="82" t="s">
        <v>88</v>
      </c>
      <c r="D464" s="96">
        <f t="shared" si="44"/>
        <v>2</v>
      </c>
      <c r="E464" s="159">
        <f t="shared" si="45"/>
        <v>2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>
        <v>1</v>
      </c>
      <c r="Q464" s="83"/>
      <c r="R464" s="180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>
        <v>1</v>
      </c>
    </row>
    <row r="465" spans="2:32" ht="14.25">
      <c r="B465" s="81" t="s">
        <v>89</v>
      </c>
      <c r="C465" s="82" t="s">
        <v>90</v>
      </c>
      <c r="D465" s="96">
        <f aca="true" t="shared" si="46" ref="D465:D486">SUM(F465:AF465)</f>
        <v>18</v>
      </c>
      <c r="E465" s="159">
        <f aca="true" t="shared" si="47" ref="E465:E486">COUNT(F465:AF465)</f>
        <v>4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>
        <v>2</v>
      </c>
      <c r="R465" s="180"/>
      <c r="S465" s="83">
        <v>11</v>
      </c>
      <c r="T465" s="83"/>
      <c r="U465" s="83"/>
      <c r="V465" s="83"/>
      <c r="W465" s="83"/>
      <c r="X465" s="83"/>
      <c r="Y465" s="83"/>
      <c r="Z465" s="83"/>
      <c r="AA465" s="83">
        <v>2</v>
      </c>
      <c r="AB465" s="83"/>
      <c r="AC465" s="83"/>
      <c r="AD465" s="83">
        <v>3</v>
      </c>
      <c r="AE465" s="83"/>
      <c r="AF465" s="83"/>
    </row>
    <row r="466" spans="2:32" ht="14.25">
      <c r="B466" s="81" t="s">
        <v>91</v>
      </c>
      <c r="C466" s="82" t="s">
        <v>92</v>
      </c>
      <c r="D466" s="96">
        <f t="shared" si="46"/>
        <v>7</v>
      </c>
      <c r="E466" s="159">
        <f t="shared" si="47"/>
        <v>2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>
        <v>2</v>
      </c>
      <c r="Q466" s="83"/>
      <c r="R466" s="180"/>
      <c r="S466" s="83">
        <v>5</v>
      </c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</row>
    <row r="467" spans="2:32" ht="14.25">
      <c r="B467" s="81" t="s">
        <v>93</v>
      </c>
      <c r="C467" s="82" t="s">
        <v>94</v>
      </c>
      <c r="D467" s="96">
        <f t="shared" si="46"/>
        <v>0</v>
      </c>
      <c r="E467" s="159">
        <f t="shared" si="47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180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</row>
    <row r="468" spans="2:32" ht="14.25">
      <c r="B468" s="81" t="s">
        <v>95</v>
      </c>
      <c r="C468" s="82" t="s">
        <v>96</v>
      </c>
      <c r="D468" s="96">
        <f t="shared" si="46"/>
        <v>3</v>
      </c>
      <c r="E468" s="159">
        <f t="shared" si="47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180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>
        <v>3</v>
      </c>
    </row>
    <row r="469" spans="2:32" ht="14.25">
      <c r="B469" s="81" t="s">
        <v>97</v>
      </c>
      <c r="C469" s="82" t="s">
        <v>98</v>
      </c>
      <c r="D469" s="96">
        <f t="shared" si="46"/>
        <v>2</v>
      </c>
      <c r="E469" s="159">
        <f t="shared" si="47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>
        <v>1</v>
      </c>
      <c r="P469" s="83"/>
      <c r="Q469" s="83"/>
      <c r="R469" s="180"/>
      <c r="S469" s="83"/>
      <c r="T469" s="83"/>
      <c r="U469" s="83"/>
      <c r="V469" s="83"/>
      <c r="W469" s="83"/>
      <c r="X469" s="83"/>
      <c r="Y469" s="83"/>
      <c r="Z469" s="83"/>
      <c r="AA469" s="83"/>
      <c r="AB469" s="83">
        <v>1</v>
      </c>
      <c r="AC469" s="83"/>
      <c r="AD469" s="83"/>
      <c r="AE469" s="83"/>
      <c r="AF469" s="83"/>
    </row>
    <row r="470" spans="2:32" ht="14.25">
      <c r="B470" s="81" t="s">
        <v>99</v>
      </c>
      <c r="C470" s="82" t="s">
        <v>100</v>
      </c>
      <c r="D470" s="96">
        <f t="shared" si="46"/>
        <v>13</v>
      </c>
      <c r="E470" s="159">
        <f t="shared" si="47"/>
        <v>2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181">
        <v>1</v>
      </c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>
        <v>12</v>
      </c>
    </row>
    <row r="471" spans="2:32" ht="14.25">
      <c r="B471" s="81" t="s">
        <v>101</v>
      </c>
      <c r="C471" s="82" t="s">
        <v>102</v>
      </c>
      <c r="D471" s="96">
        <f t="shared" si="46"/>
        <v>109</v>
      </c>
      <c r="E471" s="159">
        <f t="shared" si="47"/>
        <v>4</v>
      </c>
      <c r="F471" s="83"/>
      <c r="G471" s="83"/>
      <c r="H471" s="83"/>
      <c r="I471" s="83"/>
      <c r="J471" s="83">
        <v>1</v>
      </c>
      <c r="K471" s="83"/>
      <c r="L471" s="83"/>
      <c r="M471" s="83"/>
      <c r="N471" s="83"/>
      <c r="O471" s="83"/>
      <c r="P471" s="83"/>
      <c r="Q471" s="83">
        <v>1</v>
      </c>
      <c r="R471" s="181">
        <v>1</v>
      </c>
      <c r="S471" s="83">
        <v>106</v>
      </c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</row>
    <row r="472" spans="2:32" ht="14.25">
      <c r="B472" s="81" t="s">
        <v>103</v>
      </c>
      <c r="C472" s="82" t="s">
        <v>104</v>
      </c>
      <c r="D472" s="96">
        <f t="shared" si="46"/>
        <v>0</v>
      </c>
      <c r="E472" s="159">
        <f t="shared" si="47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180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</row>
    <row r="473" spans="2:32" ht="14.25">
      <c r="B473" s="81" t="s">
        <v>105</v>
      </c>
      <c r="C473" s="82" t="s">
        <v>106</v>
      </c>
      <c r="D473" s="96">
        <f t="shared" si="46"/>
        <v>3</v>
      </c>
      <c r="E473" s="159">
        <f t="shared" si="47"/>
        <v>1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180"/>
      <c r="S473" s="83">
        <v>3</v>
      </c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</row>
    <row r="474" spans="2:32" ht="14.25">
      <c r="B474" s="81" t="s">
        <v>107</v>
      </c>
      <c r="C474" s="82" t="s">
        <v>108</v>
      </c>
      <c r="D474" s="96">
        <f t="shared" si="46"/>
        <v>4</v>
      </c>
      <c r="E474" s="159">
        <f t="shared" si="47"/>
        <v>2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180"/>
      <c r="S474" s="83">
        <v>2</v>
      </c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>
        <v>2</v>
      </c>
    </row>
    <row r="475" spans="2:32" ht="14.25">
      <c r="B475" s="81" t="s">
        <v>109</v>
      </c>
      <c r="C475" s="82" t="s">
        <v>110</v>
      </c>
      <c r="D475" s="96">
        <f t="shared" si="46"/>
        <v>4</v>
      </c>
      <c r="E475" s="159">
        <f t="shared" si="47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180"/>
      <c r="S475" s="83">
        <v>2</v>
      </c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>
        <v>2</v>
      </c>
    </row>
    <row r="476" spans="2:32" ht="15" thickBot="1">
      <c r="B476" s="81" t="s">
        <v>111</v>
      </c>
      <c r="C476" s="82" t="s">
        <v>112</v>
      </c>
      <c r="D476" s="96">
        <f t="shared" si="46"/>
        <v>0</v>
      </c>
      <c r="E476" s="159">
        <f t="shared" si="47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182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</row>
    <row r="477" spans="2:32" ht="15" hidden="1" thickBot="1">
      <c r="B477" s="81"/>
      <c r="C477" s="82"/>
      <c r="D477" s="96">
        <f t="shared" si="46"/>
        <v>0</v>
      </c>
      <c r="E477" s="159">
        <f t="shared" si="47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185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</row>
    <row r="478" spans="2:32" ht="15" hidden="1" thickBot="1">
      <c r="B478" s="81"/>
      <c r="C478" s="82"/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185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</row>
    <row r="479" spans="2:32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185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</row>
    <row r="480" spans="2:32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185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</row>
    <row r="481" spans="2:32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185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</row>
    <row r="482" spans="2:32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185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</row>
    <row r="483" spans="2:32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185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</row>
    <row r="484" spans="2:32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185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</row>
    <row r="485" spans="2:32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185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</row>
    <row r="486" spans="2:32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1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</row>
    <row r="487" spans="2:32" ht="15" thickBot="1">
      <c r="B487" s="58"/>
      <c r="C487" s="3" t="s">
        <v>790</v>
      </c>
      <c r="D487" s="59">
        <f>SUM(D433:D486)</f>
        <v>672</v>
      </c>
      <c r="E487" s="167"/>
      <c r="F487" s="59">
        <f aca="true" t="shared" si="48" ref="F487:AF487">SUM(F433:F486)</f>
        <v>0</v>
      </c>
      <c r="G487" s="59">
        <f t="shared" si="48"/>
        <v>0</v>
      </c>
      <c r="H487" s="59">
        <f t="shared" si="48"/>
        <v>0</v>
      </c>
      <c r="I487" s="59">
        <f t="shared" si="48"/>
        <v>0</v>
      </c>
      <c r="J487" s="59">
        <f t="shared" si="48"/>
        <v>9</v>
      </c>
      <c r="K487" s="59">
        <f t="shared" si="48"/>
        <v>0</v>
      </c>
      <c r="L487" s="59">
        <f t="shared" si="48"/>
        <v>89</v>
      </c>
      <c r="M487" s="59">
        <f t="shared" si="48"/>
        <v>0</v>
      </c>
      <c r="N487" s="59">
        <f t="shared" si="48"/>
        <v>2</v>
      </c>
      <c r="O487" s="59">
        <f t="shared" si="48"/>
        <v>3</v>
      </c>
      <c r="P487" s="59">
        <f t="shared" si="48"/>
        <v>16</v>
      </c>
      <c r="Q487" s="59">
        <f t="shared" si="48"/>
        <v>4</v>
      </c>
      <c r="R487" s="59">
        <f t="shared" si="48"/>
        <v>16</v>
      </c>
      <c r="S487" s="59">
        <f>SUM(S433:S486)</f>
        <v>312</v>
      </c>
      <c r="T487" s="59">
        <f>SUM(T433:T486)</f>
        <v>0</v>
      </c>
      <c r="U487" s="59">
        <v>0</v>
      </c>
      <c r="V487" s="59">
        <f t="shared" si="48"/>
        <v>0</v>
      </c>
      <c r="W487" s="59">
        <f t="shared" si="48"/>
        <v>0</v>
      </c>
      <c r="X487" s="59">
        <f t="shared" si="48"/>
        <v>75</v>
      </c>
      <c r="Y487" s="59">
        <f t="shared" si="48"/>
        <v>0</v>
      </c>
      <c r="Z487" s="59">
        <f t="shared" si="48"/>
        <v>0</v>
      </c>
      <c r="AA487" s="59">
        <f t="shared" si="48"/>
        <v>2</v>
      </c>
      <c r="AB487" s="59">
        <f t="shared" si="48"/>
        <v>2</v>
      </c>
      <c r="AC487" s="59">
        <f t="shared" si="48"/>
        <v>21</v>
      </c>
      <c r="AD487" s="59">
        <f t="shared" si="48"/>
        <v>13</v>
      </c>
      <c r="AE487" s="59">
        <f t="shared" si="48"/>
        <v>0</v>
      </c>
      <c r="AF487" s="59">
        <f t="shared" si="48"/>
        <v>108</v>
      </c>
    </row>
    <row r="488" spans="2:32" ht="15" thickBot="1">
      <c r="B488" s="67" t="s">
        <v>0</v>
      </c>
      <c r="C488" s="68" t="s">
        <v>791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183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</row>
    <row r="489" spans="2:32" ht="14.25">
      <c r="B489" s="78" t="s">
        <v>113</v>
      </c>
      <c r="C489" s="79" t="s">
        <v>114</v>
      </c>
      <c r="D489" s="95">
        <f aca="true" t="shared" si="49" ref="D489:D520">SUM(F489:AF489)</f>
        <v>0</v>
      </c>
      <c r="E489" s="158">
        <f aca="true" t="shared" si="50" ref="E489:E520">COUNT(F489:AF489)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184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</row>
    <row r="490" spans="2:32" ht="14.25">
      <c r="B490" s="81" t="s">
        <v>115</v>
      </c>
      <c r="C490" s="82" t="s">
        <v>931</v>
      </c>
      <c r="D490" s="96">
        <f t="shared" si="49"/>
        <v>5</v>
      </c>
      <c r="E490" s="159">
        <f t="shared" si="50"/>
        <v>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180"/>
      <c r="S490" s="83"/>
      <c r="T490" s="83"/>
      <c r="U490" s="83">
        <v>5</v>
      </c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</row>
    <row r="491" spans="2:32" ht="14.25">
      <c r="B491" s="81" t="s">
        <v>116</v>
      </c>
      <c r="C491" s="82" t="s">
        <v>932</v>
      </c>
      <c r="D491" s="96">
        <f t="shared" si="49"/>
        <v>10</v>
      </c>
      <c r="E491" s="159">
        <f t="shared" si="50"/>
        <v>1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180"/>
      <c r="S491" s="83"/>
      <c r="T491" s="83"/>
      <c r="U491" s="83">
        <v>10</v>
      </c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</row>
    <row r="492" spans="2:32" ht="14.25">
      <c r="B492" s="81" t="s">
        <v>117</v>
      </c>
      <c r="C492" s="82" t="s">
        <v>118</v>
      </c>
      <c r="D492" s="96">
        <f t="shared" si="49"/>
        <v>7</v>
      </c>
      <c r="E492" s="159">
        <f t="shared" si="50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180"/>
      <c r="S492" s="83"/>
      <c r="T492" s="83"/>
      <c r="U492" s="83">
        <v>7</v>
      </c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</row>
    <row r="493" spans="2:32" ht="14.25">
      <c r="B493" s="81" t="s">
        <v>119</v>
      </c>
      <c r="C493" s="82" t="s">
        <v>120</v>
      </c>
      <c r="D493" s="96">
        <f t="shared" si="49"/>
        <v>2</v>
      </c>
      <c r="E493" s="159">
        <f t="shared" si="50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180"/>
      <c r="S493" s="83"/>
      <c r="T493" s="83"/>
      <c r="U493" s="83">
        <v>2</v>
      </c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</row>
    <row r="494" spans="2:32" ht="14.25">
      <c r="B494" s="81" t="s">
        <v>121</v>
      </c>
      <c r="C494" s="82" t="s">
        <v>122</v>
      </c>
      <c r="D494" s="96">
        <f t="shared" si="49"/>
        <v>1</v>
      </c>
      <c r="E494" s="159">
        <f t="shared" si="50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180"/>
      <c r="S494" s="83"/>
      <c r="T494" s="83"/>
      <c r="U494" s="83">
        <v>1</v>
      </c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</row>
    <row r="495" spans="2:32" ht="14.25">
      <c r="B495" s="81" t="s">
        <v>123</v>
      </c>
      <c r="C495" s="82" t="s">
        <v>124</v>
      </c>
      <c r="D495" s="96">
        <f t="shared" si="49"/>
        <v>16</v>
      </c>
      <c r="E495" s="159">
        <f t="shared" si="50"/>
        <v>3</v>
      </c>
      <c r="F495" s="83"/>
      <c r="G495" s="83"/>
      <c r="H495" s="83"/>
      <c r="I495" s="83"/>
      <c r="J495" s="83"/>
      <c r="K495" s="83"/>
      <c r="L495" s="83"/>
      <c r="M495" s="83"/>
      <c r="N495" s="83">
        <v>2</v>
      </c>
      <c r="O495" s="83"/>
      <c r="P495" s="83"/>
      <c r="Q495" s="83"/>
      <c r="R495" s="180"/>
      <c r="S495" s="83"/>
      <c r="T495" s="83"/>
      <c r="U495" s="83">
        <v>13</v>
      </c>
      <c r="V495" s="83"/>
      <c r="W495" s="83"/>
      <c r="X495" s="83">
        <v>1</v>
      </c>
      <c r="Y495" s="83"/>
      <c r="Z495" s="83"/>
      <c r="AA495" s="83"/>
      <c r="AB495" s="83"/>
      <c r="AC495" s="83"/>
      <c r="AD495" s="83"/>
      <c r="AE495" s="83"/>
      <c r="AF495" s="83"/>
    </row>
    <row r="496" spans="2:32" ht="14.25">
      <c r="B496" s="81" t="s">
        <v>125</v>
      </c>
      <c r="C496" s="82" t="s">
        <v>126</v>
      </c>
      <c r="D496" s="96">
        <f t="shared" si="49"/>
        <v>21</v>
      </c>
      <c r="E496" s="159">
        <f t="shared" si="50"/>
        <v>3</v>
      </c>
      <c r="F496" s="83">
        <v>1</v>
      </c>
      <c r="G496" s="83"/>
      <c r="H496" s="83"/>
      <c r="I496" s="83">
        <v>1</v>
      </c>
      <c r="J496" s="83"/>
      <c r="K496" s="83"/>
      <c r="L496" s="83"/>
      <c r="M496" s="83"/>
      <c r="N496" s="83"/>
      <c r="O496" s="83"/>
      <c r="P496" s="83"/>
      <c r="Q496" s="83"/>
      <c r="R496" s="180"/>
      <c r="S496" s="83"/>
      <c r="T496" s="83"/>
      <c r="U496" s="83">
        <v>19</v>
      </c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</row>
    <row r="497" spans="2:32" ht="14.25">
      <c r="B497" s="81" t="s">
        <v>127</v>
      </c>
      <c r="C497" s="82" t="s">
        <v>128</v>
      </c>
      <c r="D497" s="96">
        <f t="shared" si="49"/>
        <v>17</v>
      </c>
      <c r="E497" s="159">
        <f t="shared" si="50"/>
        <v>1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180"/>
      <c r="S497" s="83"/>
      <c r="T497" s="83"/>
      <c r="U497" s="83">
        <v>17</v>
      </c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</row>
    <row r="498" spans="2:32" ht="14.25">
      <c r="B498" s="81" t="s">
        <v>129</v>
      </c>
      <c r="C498" s="82" t="s">
        <v>130</v>
      </c>
      <c r="D498" s="96">
        <f t="shared" si="49"/>
        <v>0</v>
      </c>
      <c r="E498" s="159">
        <f t="shared" si="50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180"/>
      <c r="S498" s="83"/>
      <c r="T498" s="83"/>
      <c r="U498" s="83">
        <v>0</v>
      </c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</row>
    <row r="499" spans="2:32" ht="14.25">
      <c r="B499" s="81" t="s">
        <v>131</v>
      </c>
      <c r="C499" s="82" t="s">
        <v>933</v>
      </c>
      <c r="D499" s="96">
        <f t="shared" si="49"/>
        <v>4</v>
      </c>
      <c r="E499" s="159">
        <f t="shared" si="50"/>
        <v>2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180"/>
      <c r="S499" s="83"/>
      <c r="T499" s="83"/>
      <c r="U499" s="83">
        <v>3</v>
      </c>
      <c r="V499" s="83"/>
      <c r="W499" s="83"/>
      <c r="X499" s="83">
        <v>1</v>
      </c>
      <c r="Y499" s="83"/>
      <c r="Z499" s="83"/>
      <c r="AA499" s="83"/>
      <c r="AB499" s="83"/>
      <c r="AC499" s="83"/>
      <c r="AD499" s="83"/>
      <c r="AE499" s="83"/>
      <c r="AF499" s="83"/>
    </row>
    <row r="500" spans="2:32" ht="14.25">
      <c r="B500" s="81" t="s">
        <v>132</v>
      </c>
      <c r="C500" s="82" t="s">
        <v>133</v>
      </c>
      <c r="D500" s="96">
        <f t="shared" si="49"/>
        <v>1</v>
      </c>
      <c r="E500" s="159">
        <f t="shared" si="50"/>
        <v>2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180"/>
      <c r="S500" s="83"/>
      <c r="T500" s="83"/>
      <c r="U500" s="83">
        <v>0</v>
      </c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>
        <v>1</v>
      </c>
    </row>
    <row r="501" spans="2:32" ht="14.25">
      <c r="B501" s="81" t="s">
        <v>134</v>
      </c>
      <c r="C501" s="82" t="s">
        <v>934</v>
      </c>
      <c r="D501" s="96">
        <f t="shared" si="49"/>
        <v>3</v>
      </c>
      <c r="E501" s="159">
        <f t="shared" si="50"/>
        <v>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180"/>
      <c r="S501" s="83"/>
      <c r="T501" s="83"/>
      <c r="U501" s="83">
        <v>3</v>
      </c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</row>
    <row r="502" spans="2:32" ht="14.25">
      <c r="B502" s="81" t="s">
        <v>135</v>
      </c>
      <c r="C502" s="82" t="s">
        <v>935</v>
      </c>
      <c r="D502" s="96">
        <f t="shared" si="49"/>
        <v>3</v>
      </c>
      <c r="E502" s="159">
        <f t="shared" si="50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180"/>
      <c r="S502" s="83"/>
      <c r="T502" s="83"/>
      <c r="U502" s="83">
        <v>3</v>
      </c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</row>
    <row r="503" spans="2:32" ht="14.25">
      <c r="B503" s="81" t="s">
        <v>136</v>
      </c>
      <c r="C503" s="82" t="s">
        <v>137</v>
      </c>
      <c r="D503" s="96">
        <f t="shared" si="49"/>
        <v>0</v>
      </c>
      <c r="E503" s="159">
        <f t="shared" si="50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180"/>
      <c r="S503" s="83"/>
      <c r="T503" s="83"/>
      <c r="U503" s="83">
        <v>0</v>
      </c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</row>
    <row r="504" spans="2:32" ht="14.25">
      <c r="B504" s="81" t="s">
        <v>138</v>
      </c>
      <c r="C504" s="82" t="s">
        <v>139</v>
      </c>
      <c r="D504" s="96">
        <f t="shared" si="49"/>
        <v>5</v>
      </c>
      <c r="E504" s="159">
        <f t="shared" si="50"/>
        <v>3</v>
      </c>
      <c r="F504" s="83"/>
      <c r="G504" s="83"/>
      <c r="H504" s="83"/>
      <c r="I504" s="83"/>
      <c r="J504" s="83"/>
      <c r="K504" s="83"/>
      <c r="L504" s="83"/>
      <c r="M504" s="83"/>
      <c r="N504" s="83">
        <v>2</v>
      </c>
      <c r="O504" s="83"/>
      <c r="P504" s="83"/>
      <c r="Q504" s="83"/>
      <c r="R504" s="180"/>
      <c r="S504" s="83"/>
      <c r="T504" s="83"/>
      <c r="U504" s="83">
        <v>1</v>
      </c>
      <c r="V504" s="83"/>
      <c r="W504" s="83"/>
      <c r="X504" s="83">
        <v>2</v>
      </c>
      <c r="Y504" s="83"/>
      <c r="Z504" s="83"/>
      <c r="AA504" s="83"/>
      <c r="AB504" s="83"/>
      <c r="AC504" s="83"/>
      <c r="AD504" s="83"/>
      <c r="AE504" s="83"/>
      <c r="AF504" s="83"/>
    </row>
    <row r="505" spans="2:32" ht="14.25">
      <c r="B505" s="81" t="s">
        <v>140</v>
      </c>
      <c r="C505" s="82" t="s">
        <v>141</v>
      </c>
      <c r="D505" s="96">
        <f t="shared" si="49"/>
        <v>4</v>
      </c>
      <c r="E505" s="159">
        <f t="shared" si="50"/>
        <v>2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180"/>
      <c r="S505" s="83"/>
      <c r="T505" s="83"/>
      <c r="U505" s="83">
        <v>2</v>
      </c>
      <c r="V505" s="83"/>
      <c r="W505" s="83"/>
      <c r="X505" s="83">
        <v>2</v>
      </c>
      <c r="Y505" s="83"/>
      <c r="Z505" s="83"/>
      <c r="AA505" s="83"/>
      <c r="AB505" s="83"/>
      <c r="AC505" s="83"/>
      <c r="AD505" s="83"/>
      <c r="AE505" s="83"/>
      <c r="AF505" s="83"/>
    </row>
    <row r="506" spans="2:32" ht="14.25">
      <c r="B506" s="81" t="s">
        <v>142</v>
      </c>
      <c r="C506" s="82" t="s">
        <v>143</v>
      </c>
      <c r="D506" s="96">
        <f t="shared" si="49"/>
        <v>14</v>
      </c>
      <c r="E506" s="159">
        <f t="shared" si="50"/>
        <v>4</v>
      </c>
      <c r="F506" s="83"/>
      <c r="G506" s="83"/>
      <c r="H506" s="83"/>
      <c r="I506" s="83"/>
      <c r="J506" s="83"/>
      <c r="K506" s="83"/>
      <c r="L506" s="83"/>
      <c r="M506" s="83"/>
      <c r="N506" s="83">
        <v>2</v>
      </c>
      <c r="O506" s="83"/>
      <c r="P506" s="83"/>
      <c r="Q506" s="83"/>
      <c r="R506" s="180"/>
      <c r="S506" s="83"/>
      <c r="T506" s="83"/>
      <c r="U506" s="83">
        <v>6</v>
      </c>
      <c r="V506" s="83"/>
      <c r="W506" s="83"/>
      <c r="X506" s="83">
        <v>2</v>
      </c>
      <c r="Y506" s="83"/>
      <c r="Z506" s="83"/>
      <c r="AA506" s="83"/>
      <c r="AB506" s="83"/>
      <c r="AC506" s="83"/>
      <c r="AD506" s="83"/>
      <c r="AE506" s="83"/>
      <c r="AF506" s="83">
        <v>4</v>
      </c>
    </row>
    <row r="507" spans="2:32" ht="14.25">
      <c r="B507" s="81" t="s">
        <v>144</v>
      </c>
      <c r="C507" s="82" t="s">
        <v>992</v>
      </c>
      <c r="D507" s="96">
        <f t="shared" si="49"/>
        <v>4</v>
      </c>
      <c r="E507" s="159">
        <f t="shared" si="50"/>
        <v>2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181">
        <v>4</v>
      </c>
      <c r="S507" s="83"/>
      <c r="T507" s="83"/>
      <c r="U507" s="83">
        <v>0</v>
      </c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</row>
    <row r="508" spans="2:32" ht="14.25">
      <c r="B508" s="81" t="s">
        <v>145</v>
      </c>
      <c r="C508" s="82" t="s">
        <v>146</v>
      </c>
      <c r="D508" s="96">
        <f t="shared" si="49"/>
        <v>16</v>
      </c>
      <c r="E508" s="159">
        <f t="shared" si="50"/>
        <v>3</v>
      </c>
      <c r="F508" s="83"/>
      <c r="G508" s="83"/>
      <c r="H508" s="83"/>
      <c r="I508" s="83">
        <v>1</v>
      </c>
      <c r="J508" s="83"/>
      <c r="K508" s="83"/>
      <c r="L508" s="83"/>
      <c r="M508" s="83"/>
      <c r="N508" s="83"/>
      <c r="O508" s="83"/>
      <c r="P508" s="83"/>
      <c r="Q508" s="83"/>
      <c r="R508" s="180"/>
      <c r="S508" s="83"/>
      <c r="T508" s="83"/>
      <c r="U508" s="83">
        <v>14</v>
      </c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>
        <v>1</v>
      </c>
    </row>
    <row r="509" spans="2:32" ht="14.25">
      <c r="B509" s="81" t="s">
        <v>147</v>
      </c>
      <c r="C509" s="82" t="s">
        <v>148</v>
      </c>
      <c r="D509" s="96">
        <f t="shared" si="49"/>
        <v>3</v>
      </c>
      <c r="E509" s="159">
        <f t="shared" si="50"/>
        <v>4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>
        <v>1</v>
      </c>
      <c r="P509" s="83"/>
      <c r="Q509" s="83"/>
      <c r="R509" s="180"/>
      <c r="S509" s="83"/>
      <c r="T509" s="83"/>
      <c r="U509" s="83">
        <v>0</v>
      </c>
      <c r="V509" s="83"/>
      <c r="W509" s="83"/>
      <c r="X509" s="83">
        <v>1</v>
      </c>
      <c r="Y509" s="83"/>
      <c r="Z509" s="83"/>
      <c r="AA509" s="83"/>
      <c r="AB509" s="83"/>
      <c r="AC509" s="83"/>
      <c r="AD509" s="83"/>
      <c r="AE509" s="83"/>
      <c r="AF509" s="83">
        <v>1</v>
      </c>
    </row>
    <row r="510" spans="2:32" ht="14.25">
      <c r="B510" s="81" t="s">
        <v>149</v>
      </c>
      <c r="C510" s="82" t="s">
        <v>936</v>
      </c>
      <c r="D510" s="96">
        <f t="shared" si="49"/>
        <v>19</v>
      </c>
      <c r="E510" s="159">
        <f t="shared" si="50"/>
        <v>3</v>
      </c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180"/>
      <c r="S510" s="83">
        <v>2</v>
      </c>
      <c r="T510" s="83"/>
      <c r="U510" s="83">
        <v>16</v>
      </c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>
        <v>1</v>
      </c>
    </row>
    <row r="511" spans="2:32" ht="14.25">
      <c r="B511" s="81" t="s">
        <v>150</v>
      </c>
      <c r="C511" s="82" t="s">
        <v>937</v>
      </c>
      <c r="D511" s="96">
        <f t="shared" si="49"/>
        <v>3</v>
      </c>
      <c r="E511" s="159">
        <f t="shared" si="50"/>
        <v>1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180"/>
      <c r="S511" s="83"/>
      <c r="T511" s="83"/>
      <c r="U511" s="83">
        <v>3</v>
      </c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</row>
    <row r="512" spans="2:32" ht="14.25">
      <c r="B512" s="81" t="s">
        <v>151</v>
      </c>
      <c r="C512" s="82" t="s">
        <v>152</v>
      </c>
      <c r="D512" s="96">
        <f t="shared" si="49"/>
        <v>9</v>
      </c>
      <c r="E512" s="159">
        <f t="shared" si="50"/>
        <v>4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>
        <v>1</v>
      </c>
      <c r="P512" s="83">
        <v>1</v>
      </c>
      <c r="Q512" s="83"/>
      <c r="R512" s="180"/>
      <c r="S512" s="83"/>
      <c r="T512" s="83"/>
      <c r="U512" s="83">
        <v>5</v>
      </c>
      <c r="V512" s="83"/>
      <c r="W512" s="83"/>
      <c r="X512" s="83">
        <v>2</v>
      </c>
      <c r="Y512" s="83"/>
      <c r="Z512" s="83"/>
      <c r="AA512" s="83"/>
      <c r="AB512" s="83"/>
      <c r="AC512" s="83"/>
      <c r="AD512" s="83"/>
      <c r="AE512" s="83"/>
      <c r="AF512" s="83"/>
    </row>
    <row r="513" spans="2:32" ht="14.25">
      <c r="B513" s="81" t="s">
        <v>153</v>
      </c>
      <c r="C513" s="82" t="s">
        <v>154</v>
      </c>
      <c r="D513" s="96">
        <f t="shared" si="49"/>
        <v>4</v>
      </c>
      <c r="E513" s="159">
        <f t="shared" si="50"/>
        <v>2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>
        <v>1</v>
      </c>
      <c r="P513" s="83"/>
      <c r="Q513" s="83"/>
      <c r="R513" s="180"/>
      <c r="S513" s="83"/>
      <c r="T513" s="83"/>
      <c r="U513" s="83">
        <v>3</v>
      </c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</row>
    <row r="514" spans="2:32" ht="14.25">
      <c r="B514" s="81" t="s">
        <v>155</v>
      </c>
      <c r="C514" s="82" t="s">
        <v>156</v>
      </c>
      <c r="D514" s="96">
        <f t="shared" si="49"/>
        <v>9</v>
      </c>
      <c r="E514" s="159">
        <f t="shared" si="50"/>
        <v>3</v>
      </c>
      <c r="F514" s="83">
        <v>1</v>
      </c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180"/>
      <c r="S514" s="83"/>
      <c r="T514" s="83"/>
      <c r="U514" s="83">
        <v>5</v>
      </c>
      <c r="V514" s="83"/>
      <c r="W514" s="83"/>
      <c r="X514" s="83">
        <v>3</v>
      </c>
      <c r="Y514" s="83"/>
      <c r="Z514" s="83"/>
      <c r="AA514" s="83"/>
      <c r="AB514" s="83"/>
      <c r="AC514" s="83"/>
      <c r="AD514" s="83"/>
      <c r="AE514" s="83"/>
      <c r="AF514" s="83"/>
    </row>
    <row r="515" spans="2:32" ht="14.25">
      <c r="B515" s="81" t="s">
        <v>157</v>
      </c>
      <c r="C515" s="82" t="s">
        <v>938</v>
      </c>
      <c r="D515" s="96">
        <f t="shared" si="49"/>
        <v>4</v>
      </c>
      <c r="E515" s="159">
        <f t="shared" si="50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180"/>
      <c r="S515" s="83"/>
      <c r="T515" s="83"/>
      <c r="U515" s="83">
        <v>4</v>
      </c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</row>
    <row r="516" spans="2:32" ht="14.25">
      <c r="B516" s="81" t="s">
        <v>158</v>
      </c>
      <c r="C516" s="82" t="s">
        <v>159</v>
      </c>
      <c r="D516" s="96">
        <f t="shared" si="49"/>
        <v>23</v>
      </c>
      <c r="E516" s="159">
        <f t="shared" si="50"/>
        <v>3</v>
      </c>
      <c r="F516" s="83"/>
      <c r="G516" s="83"/>
      <c r="H516" s="83"/>
      <c r="I516" s="83">
        <v>1</v>
      </c>
      <c r="J516" s="83"/>
      <c r="K516" s="83"/>
      <c r="L516" s="83"/>
      <c r="M516" s="83"/>
      <c r="N516" s="83"/>
      <c r="O516" s="83"/>
      <c r="P516" s="83"/>
      <c r="Q516" s="83"/>
      <c r="R516" s="180"/>
      <c r="S516" s="83"/>
      <c r="T516" s="83"/>
      <c r="U516" s="83">
        <v>21</v>
      </c>
      <c r="V516" s="83"/>
      <c r="W516" s="83"/>
      <c r="X516" s="83">
        <v>1</v>
      </c>
      <c r="Y516" s="83"/>
      <c r="Z516" s="83"/>
      <c r="AA516" s="83"/>
      <c r="AB516" s="83"/>
      <c r="AC516" s="83"/>
      <c r="AD516" s="83"/>
      <c r="AE516" s="83"/>
      <c r="AF516" s="83"/>
    </row>
    <row r="517" spans="2:32" ht="14.25">
      <c r="B517" s="81" t="s">
        <v>160</v>
      </c>
      <c r="C517" s="82" t="s">
        <v>939</v>
      </c>
      <c r="D517" s="96">
        <f t="shared" si="49"/>
        <v>27</v>
      </c>
      <c r="E517" s="159">
        <f t="shared" si="50"/>
        <v>4</v>
      </c>
      <c r="F517" s="83"/>
      <c r="G517" s="83"/>
      <c r="H517" s="83"/>
      <c r="I517" s="83">
        <v>3</v>
      </c>
      <c r="J517" s="83"/>
      <c r="K517" s="83"/>
      <c r="L517" s="83"/>
      <c r="M517" s="83">
        <v>1</v>
      </c>
      <c r="N517" s="83"/>
      <c r="O517" s="83">
        <v>1</v>
      </c>
      <c r="P517" s="83"/>
      <c r="Q517" s="83"/>
      <c r="R517" s="180"/>
      <c r="S517" s="83"/>
      <c r="T517" s="83"/>
      <c r="U517" s="83">
        <v>22</v>
      </c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</row>
    <row r="518" spans="2:32" ht="14.25">
      <c r="B518" s="81" t="s">
        <v>161</v>
      </c>
      <c r="C518" s="82" t="s">
        <v>162</v>
      </c>
      <c r="D518" s="96">
        <f t="shared" si="49"/>
        <v>0</v>
      </c>
      <c r="E518" s="159">
        <f t="shared" si="50"/>
        <v>1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180"/>
      <c r="S518" s="83"/>
      <c r="T518" s="83"/>
      <c r="U518" s="83">
        <v>0</v>
      </c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</row>
    <row r="519" spans="2:32" ht="14.25">
      <c r="B519" s="81" t="s">
        <v>163</v>
      </c>
      <c r="C519" s="82" t="s">
        <v>940</v>
      </c>
      <c r="D519" s="96">
        <f t="shared" si="49"/>
        <v>8</v>
      </c>
      <c r="E519" s="159">
        <f t="shared" si="50"/>
        <v>2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>
        <v>2</v>
      </c>
      <c r="P519" s="83"/>
      <c r="Q519" s="83"/>
      <c r="R519" s="180"/>
      <c r="S519" s="83"/>
      <c r="T519" s="83"/>
      <c r="U519" s="83">
        <v>6</v>
      </c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</row>
    <row r="520" spans="2:32" ht="14.25">
      <c r="B520" s="81" t="s">
        <v>164</v>
      </c>
      <c r="C520" s="82" t="s">
        <v>165</v>
      </c>
      <c r="D520" s="96">
        <f t="shared" si="49"/>
        <v>16</v>
      </c>
      <c r="E520" s="159">
        <f t="shared" si="50"/>
        <v>6</v>
      </c>
      <c r="F520" s="83">
        <v>3</v>
      </c>
      <c r="G520" s="83"/>
      <c r="H520" s="83"/>
      <c r="I520" s="83"/>
      <c r="J520" s="83"/>
      <c r="K520" s="83"/>
      <c r="L520" s="83"/>
      <c r="M520" s="83"/>
      <c r="N520" s="83"/>
      <c r="O520" s="83">
        <v>2</v>
      </c>
      <c r="P520" s="83"/>
      <c r="Q520" s="83"/>
      <c r="R520" s="180"/>
      <c r="S520" s="83"/>
      <c r="T520" s="83"/>
      <c r="U520" s="83">
        <v>2</v>
      </c>
      <c r="V520" s="83"/>
      <c r="W520" s="83"/>
      <c r="X520" s="83">
        <v>6</v>
      </c>
      <c r="Y520" s="83"/>
      <c r="Z520" s="83"/>
      <c r="AA520" s="83"/>
      <c r="AB520" s="83"/>
      <c r="AC520" s="83"/>
      <c r="AD520" s="83">
        <v>1</v>
      </c>
      <c r="AE520" s="83"/>
      <c r="AF520" s="83">
        <v>2</v>
      </c>
    </row>
    <row r="521" spans="2:32" ht="14.25">
      <c r="B521" s="81" t="s">
        <v>166</v>
      </c>
      <c r="C521" s="82" t="s">
        <v>167</v>
      </c>
      <c r="D521" s="96">
        <f aca="true" t="shared" si="51" ref="D521:D552">SUM(F521:AF521)</f>
        <v>5</v>
      </c>
      <c r="E521" s="159">
        <f aca="true" t="shared" si="52" ref="E521:E552">COUNT(F521:AF521)</f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180"/>
      <c r="S521" s="83"/>
      <c r="T521" s="83"/>
      <c r="U521" s="83">
        <v>5</v>
      </c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</row>
    <row r="522" spans="2:32" ht="14.25">
      <c r="B522" s="81" t="s">
        <v>168</v>
      </c>
      <c r="C522" s="82" t="s">
        <v>169</v>
      </c>
      <c r="D522" s="96">
        <f t="shared" si="51"/>
        <v>0</v>
      </c>
      <c r="E522" s="159">
        <f t="shared" si="52"/>
        <v>1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180"/>
      <c r="S522" s="83"/>
      <c r="T522" s="83"/>
      <c r="U522" s="83">
        <v>0</v>
      </c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</row>
    <row r="523" spans="2:32" ht="14.25">
      <c r="B523" s="81" t="s">
        <v>170</v>
      </c>
      <c r="C523" s="82" t="s">
        <v>941</v>
      </c>
      <c r="D523" s="96">
        <f t="shared" si="51"/>
        <v>0</v>
      </c>
      <c r="E523" s="159">
        <f t="shared" si="52"/>
        <v>1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180"/>
      <c r="S523" s="83"/>
      <c r="T523" s="83"/>
      <c r="U523" s="83">
        <v>0</v>
      </c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</row>
    <row r="524" spans="2:32" ht="14.25">
      <c r="B524" s="81" t="s">
        <v>171</v>
      </c>
      <c r="C524" s="82" t="s">
        <v>172</v>
      </c>
      <c r="D524" s="96">
        <f t="shared" si="51"/>
        <v>21</v>
      </c>
      <c r="E524" s="159">
        <f t="shared" si="52"/>
        <v>4</v>
      </c>
      <c r="F524" s="83">
        <v>1</v>
      </c>
      <c r="G524" s="83"/>
      <c r="H524" s="83"/>
      <c r="I524" s="83">
        <v>1</v>
      </c>
      <c r="J524" s="83"/>
      <c r="K524" s="83"/>
      <c r="L524" s="83"/>
      <c r="M524" s="83"/>
      <c r="N524" s="83"/>
      <c r="O524" s="83"/>
      <c r="P524" s="83"/>
      <c r="Q524" s="83"/>
      <c r="R524" s="180"/>
      <c r="S524" s="83"/>
      <c r="T524" s="83"/>
      <c r="U524" s="83">
        <v>16</v>
      </c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>
        <v>3</v>
      </c>
    </row>
    <row r="525" spans="2:32" ht="14.25">
      <c r="B525" s="81" t="s">
        <v>173</v>
      </c>
      <c r="C525" s="82" t="s">
        <v>174</v>
      </c>
      <c r="D525" s="96">
        <f t="shared" si="51"/>
        <v>0</v>
      </c>
      <c r="E525" s="159">
        <f t="shared" si="52"/>
        <v>1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180"/>
      <c r="S525" s="83"/>
      <c r="T525" s="83"/>
      <c r="U525" s="83">
        <v>0</v>
      </c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</row>
    <row r="526" spans="2:32" ht="14.25">
      <c r="B526" s="81" t="s">
        <v>175</v>
      </c>
      <c r="C526" s="82" t="s">
        <v>176</v>
      </c>
      <c r="D526" s="96">
        <f t="shared" si="51"/>
        <v>1</v>
      </c>
      <c r="E526" s="159">
        <f t="shared" si="52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180"/>
      <c r="S526" s="83"/>
      <c r="T526" s="83"/>
      <c r="U526" s="83">
        <v>1</v>
      </c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</row>
    <row r="527" spans="2:32" ht="14.25">
      <c r="B527" s="81" t="s">
        <v>177</v>
      </c>
      <c r="C527" s="82" t="s">
        <v>178</v>
      </c>
      <c r="D527" s="96">
        <f t="shared" si="51"/>
        <v>5</v>
      </c>
      <c r="E527" s="159">
        <f t="shared" si="52"/>
        <v>2</v>
      </c>
      <c r="F527" s="83"/>
      <c r="G527" s="83"/>
      <c r="H527" s="83"/>
      <c r="I527" s="83"/>
      <c r="J527" s="83"/>
      <c r="K527" s="83"/>
      <c r="L527" s="83"/>
      <c r="M527" s="83"/>
      <c r="N527" s="83">
        <v>1</v>
      </c>
      <c r="O527" s="83"/>
      <c r="P527" s="83"/>
      <c r="Q527" s="83"/>
      <c r="R527" s="180"/>
      <c r="S527" s="83"/>
      <c r="T527" s="83"/>
      <c r="U527" s="83">
        <v>4</v>
      </c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</row>
    <row r="528" spans="2:32" ht="14.25">
      <c r="B528" s="81" t="s">
        <v>179</v>
      </c>
      <c r="C528" s="82" t="s">
        <v>180</v>
      </c>
      <c r="D528" s="96">
        <f t="shared" si="51"/>
        <v>8</v>
      </c>
      <c r="E528" s="159">
        <f t="shared" si="52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180"/>
      <c r="S528" s="83"/>
      <c r="T528" s="83"/>
      <c r="U528" s="83">
        <v>8</v>
      </c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</row>
    <row r="529" spans="2:32" ht="14.25">
      <c r="B529" s="81" t="s">
        <v>181</v>
      </c>
      <c r="C529" s="82" t="s">
        <v>182</v>
      </c>
      <c r="D529" s="96">
        <f t="shared" si="51"/>
        <v>4</v>
      </c>
      <c r="E529" s="159">
        <f t="shared" si="52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180"/>
      <c r="S529" s="83"/>
      <c r="T529" s="83"/>
      <c r="U529" s="83">
        <v>4</v>
      </c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</row>
    <row r="530" spans="2:32" ht="14.25">
      <c r="B530" s="81" t="s">
        <v>183</v>
      </c>
      <c r="C530" s="82" t="s">
        <v>184</v>
      </c>
      <c r="D530" s="96">
        <f t="shared" si="51"/>
        <v>58</v>
      </c>
      <c r="E530" s="159">
        <f t="shared" si="52"/>
        <v>4</v>
      </c>
      <c r="F530" s="83"/>
      <c r="G530" s="83"/>
      <c r="H530" s="83"/>
      <c r="I530" s="83">
        <v>2</v>
      </c>
      <c r="J530" s="83"/>
      <c r="K530" s="83"/>
      <c r="L530" s="83"/>
      <c r="M530" s="83"/>
      <c r="N530" s="83">
        <v>53</v>
      </c>
      <c r="O530" s="83">
        <v>1</v>
      </c>
      <c r="P530" s="83"/>
      <c r="Q530" s="83"/>
      <c r="R530" s="180"/>
      <c r="S530" s="83"/>
      <c r="T530" s="83"/>
      <c r="U530" s="83">
        <v>2</v>
      </c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</row>
    <row r="531" spans="2:32" ht="14.25">
      <c r="B531" s="81" t="s">
        <v>185</v>
      </c>
      <c r="C531" s="82" t="s">
        <v>186</v>
      </c>
      <c r="D531" s="96">
        <f t="shared" si="51"/>
        <v>3</v>
      </c>
      <c r="E531" s="159">
        <f t="shared" si="52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180"/>
      <c r="S531" s="83"/>
      <c r="T531" s="83"/>
      <c r="U531" s="83">
        <v>3</v>
      </c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</row>
    <row r="532" spans="2:32" ht="14.25">
      <c r="B532" s="81" t="s">
        <v>187</v>
      </c>
      <c r="C532" s="82" t="s">
        <v>188</v>
      </c>
      <c r="D532" s="96">
        <f t="shared" si="51"/>
        <v>0</v>
      </c>
      <c r="E532" s="159">
        <f t="shared" si="52"/>
        <v>1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180"/>
      <c r="S532" s="83"/>
      <c r="T532" s="83"/>
      <c r="U532" s="83">
        <v>0</v>
      </c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</row>
    <row r="533" spans="2:32" ht="14.25">
      <c r="B533" s="81" t="s">
        <v>189</v>
      </c>
      <c r="C533" s="82" t="s">
        <v>190</v>
      </c>
      <c r="D533" s="96">
        <f t="shared" si="51"/>
        <v>9</v>
      </c>
      <c r="E533" s="159">
        <f t="shared" si="52"/>
        <v>3</v>
      </c>
      <c r="F533" s="83"/>
      <c r="G533" s="83"/>
      <c r="H533" s="83"/>
      <c r="I533" s="83"/>
      <c r="J533" s="83"/>
      <c r="K533" s="83"/>
      <c r="L533" s="83"/>
      <c r="M533" s="83">
        <v>2</v>
      </c>
      <c r="N533" s="83"/>
      <c r="O533" s="83"/>
      <c r="P533" s="83"/>
      <c r="Q533" s="83"/>
      <c r="R533" s="180"/>
      <c r="S533" s="83"/>
      <c r="T533" s="83"/>
      <c r="U533" s="83">
        <v>2</v>
      </c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>
        <v>5</v>
      </c>
    </row>
    <row r="534" spans="2:32" ht="14.25">
      <c r="B534" s="81" t="s">
        <v>191</v>
      </c>
      <c r="C534" s="82" t="s">
        <v>192</v>
      </c>
      <c r="D534" s="96">
        <f t="shared" si="51"/>
        <v>22</v>
      </c>
      <c r="E534" s="159">
        <f t="shared" si="52"/>
        <v>3</v>
      </c>
      <c r="F534" s="83">
        <v>4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180"/>
      <c r="S534" s="83"/>
      <c r="T534" s="83"/>
      <c r="U534" s="83">
        <v>10</v>
      </c>
      <c r="V534" s="83"/>
      <c r="W534" s="83"/>
      <c r="X534" s="83">
        <v>8</v>
      </c>
      <c r="Y534" s="83"/>
      <c r="Z534" s="83"/>
      <c r="AA534" s="83"/>
      <c r="AB534" s="83"/>
      <c r="AC534" s="83"/>
      <c r="AD534" s="83"/>
      <c r="AE534" s="83"/>
      <c r="AF534" s="83"/>
    </row>
    <row r="535" spans="2:32" ht="14.25">
      <c r="B535" s="81" t="s">
        <v>193</v>
      </c>
      <c r="C535" s="82" t="s">
        <v>194</v>
      </c>
      <c r="D535" s="96">
        <f t="shared" si="51"/>
        <v>54</v>
      </c>
      <c r="E535" s="159">
        <f t="shared" si="52"/>
        <v>7</v>
      </c>
      <c r="F535" s="83">
        <v>6</v>
      </c>
      <c r="G535" s="83"/>
      <c r="H535" s="83"/>
      <c r="I535" s="83">
        <v>3</v>
      </c>
      <c r="J535" s="83"/>
      <c r="K535" s="83"/>
      <c r="L535" s="83"/>
      <c r="M535" s="83"/>
      <c r="N535" s="83">
        <v>1</v>
      </c>
      <c r="O535" s="83"/>
      <c r="P535" s="83"/>
      <c r="Q535" s="83"/>
      <c r="R535" s="181">
        <v>4</v>
      </c>
      <c r="S535" s="83"/>
      <c r="T535" s="83"/>
      <c r="U535" s="83">
        <v>19</v>
      </c>
      <c r="V535" s="83"/>
      <c r="W535" s="83"/>
      <c r="X535" s="83">
        <v>17</v>
      </c>
      <c r="Y535" s="83"/>
      <c r="Z535" s="83"/>
      <c r="AA535" s="83"/>
      <c r="AB535" s="83"/>
      <c r="AC535" s="83"/>
      <c r="AD535" s="83"/>
      <c r="AE535" s="83"/>
      <c r="AF535" s="83">
        <v>4</v>
      </c>
    </row>
    <row r="536" spans="2:32" ht="14.25">
      <c r="B536" s="81" t="s">
        <v>195</v>
      </c>
      <c r="C536" s="82" t="s">
        <v>960</v>
      </c>
      <c r="D536" s="96">
        <f t="shared" si="51"/>
        <v>2</v>
      </c>
      <c r="E536" s="159">
        <f t="shared" si="52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180"/>
      <c r="S536" s="83"/>
      <c r="T536" s="83"/>
      <c r="U536" s="83">
        <v>2</v>
      </c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</row>
    <row r="537" spans="2:32" ht="14.25">
      <c r="B537" s="81" t="s">
        <v>196</v>
      </c>
      <c r="C537" s="82" t="s">
        <v>197</v>
      </c>
      <c r="D537" s="96">
        <f t="shared" si="51"/>
        <v>4</v>
      </c>
      <c r="E537" s="159">
        <f t="shared" si="52"/>
        <v>1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180"/>
      <c r="S537" s="83"/>
      <c r="T537" s="83"/>
      <c r="U537" s="83">
        <v>4</v>
      </c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</row>
    <row r="538" spans="2:32" ht="14.25">
      <c r="B538" s="81" t="s">
        <v>198</v>
      </c>
      <c r="C538" s="82" t="s">
        <v>199</v>
      </c>
      <c r="D538" s="96">
        <f t="shared" si="51"/>
        <v>3</v>
      </c>
      <c r="E538" s="159">
        <f t="shared" si="52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180"/>
      <c r="S538" s="83"/>
      <c r="T538" s="83"/>
      <c r="U538" s="83">
        <v>3</v>
      </c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</row>
    <row r="539" spans="2:32" ht="14.25">
      <c r="B539" s="81" t="s">
        <v>200</v>
      </c>
      <c r="C539" s="82" t="s">
        <v>942</v>
      </c>
      <c r="D539" s="96">
        <f t="shared" si="51"/>
        <v>5</v>
      </c>
      <c r="E539" s="159">
        <f t="shared" si="52"/>
        <v>3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>
        <v>1</v>
      </c>
      <c r="Q539" s="83"/>
      <c r="R539" s="180"/>
      <c r="S539" s="83"/>
      <c r="T539" s="83"/>
      <c r="U539" s="83">
        <v>1</v>
      </c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>
        <v>3</v>
      </c>
    </row>
    <row r="540" spans="2:32" ht="14.25">
      <c r="B540" s="81" t="s">
        <v>201</v>
      </c>
      <c r="C540" s="82" t="s">
        <v>943</v>
      </c>
      <c r="D540" s="96">
        <f t="shared" si="51"/>
        <v>21</v>
      </c>
      <c r="E540" s="159">
        <f t="shared" si="52"/>
        <v>1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180"/>
      <c r="S540" s="83"/>
      <c r="T540" s="83"/>
      <c r="U540" s="83">
        <v>21</v>
      </c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</row>
    <row r="541" spans="2:32" ht="14.25">
      <c r="B541" s="81" t="s">
        <v>202</v>
      </c>
      <c r="C541" s="82" t="s">
        <v>203</v>
      </c>
      <c r="D541" s="96">
        <f t="shared" si="51"/>
        <v>4</v>
      </c>
      <c r="E541" s="159">
        <f t="shared" si="52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180"/>
      <c r="S541" s="83"/>
      <c r="T541" s="83"/>
      <c r="U541" s="83">
        <v>4</v>
      </c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</row>
    <row r="542" spans="2:32" ht="14.25">
      <c r="B542" s="81" t="s">
        <v>204</v>
      </c>
      <c r="C542" s="82" t="s">
        <v>205</v>
      </c>
      <c r="D542" s="96">
        <f t="shared" si="51"/>
        <v>0</v>
      </c>
      <c r="E542" s="159">
        <f t="shared" si="52"/>
        <v>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180"/>
      <c r="S542" s="83"/>
      <c r="T542" s="83"/>
      <c r="U542" s="83">
        <v>0</v>
      </c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</row>
    <row r="543" spans="2:32" ht="14.25">
      <c r="B543" s="81" t="s">
        <v>206</v>
      </c>
      <c r="C543" s="82" t="s">
        <v>207</v>
      </c>
      <c r="D543" s="96">
        <f t="shared" si="51"/>
        <v>9</v>
      </c>
      <c r="E543" s="159">
        <f t="shared" si="52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180"/>
      <c r="S543" s="83"/>
      <c r="T543" s="83"/>
      <c r="U543" s="83">
        <v>9</v>
      </c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</row>
    <row r="544" spans="2:32" ht="14.25">
      <c r="B544" s="81" t="s">
        <v>208</v>
      </c>
      <c r="C544" s="82" t="s">
        <v>944</v>
      </c>
      <c r="D544" s="96">
        <f t="shared" si="51"/>
        <v>1</v>
      </c>
      <c r="E544" s="159">
        <f t="shared" si="52"/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180"/>
      <c r="S544" s="83"/>
      <c r="T544" s="83"/>
      <c r="U544" s="83">
        <v>1</v>
      </c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</row>
    <row r="545" spans="2:32" ht="14.25">
      <c r="B545" s="81" t="s">
        <v>209</v>
      </c>
      <c r="C545" s="82" t="s">
        <v>210</v>
      </c>
      <c r="D545" s="96">
        <f t="shared" si="51"/>
        <v>44</v>
      </c>
      <c r="E545" s="159">
        <f t="shared" si="52"/>
        <v>4</v>
      </c>
      <c r="F545" s="83">
        <v>2</v>
      </c>
      <c r="G545" s="83"/>
      <c r="H545" s="83"/>
      <c r="I545" s="83"/>
      <c r="J545" s="83"/>
      <c r="K545" s="83"/>
      <c r="L545" s="83">
        <v>34</v>
      </c>
      <c r="M545" s="83"/>
      <c r="N545" s="83"/>
      <c r="O545" s="83"/>
      <c r="P545" s="83"/>
      <c r="Q545" s="83"/>
      <c r="R545" s="180"/>
      <c r="S545" s="83"/>
      <c r="T545" s="83"/>
      <c r="U545" s="83">
        <v>0</v>
      </c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>
        <v>8</v>
      </c>
    </row>
    <row r="546" spans="2:32" ht="14.25">
      <c r="B546" s="81" t="s">
        <v>211</v>
      </c>
      <c r="C546" s="82" t="s">
        <v>212</v>
      </c>
      <c r="D546" s="96">
        <f t="shared" si="51"/>
        <v>6</v>
      </c>
      <c r="E546" s="159">
        <f t="shared" si="52"/>
        <v>3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181">
        <v>2</v>
      </c>
      <c r="S546" s="83"/>
      <c r="T546" s="83"/>
      <c r="U546" s="83">
        <v>2</v>
      </c>
      <c r="V546" s="83"/>
      <c r="W546" s="83"/>
      <c r="X546" s="83">
        <v>2</v>
      </c>
      <c r="Y546" s="83"/>
      <c r="Z546" s="83"/>
      <c r="AA546" s="83"/>
      <c r="AB546" s="83"/>
      <c r="AC546" s="83"/>
      <c r="AD546" s="83"/>
      <c r="AE546" s="83"/>
      <c r="AF546" s="83"/>
    </row>
    <row r="547" spans="2:32" ht="14.25">
      <c r="B547" s="81" t="s">
        <v>213</v>
      </c>
      <c r="C547" s="82" t="s">
        <v>214</v>
      </c>
      <c r="D547" s="96">
        <f t="shared" si="51"/>
        <v>2</v>
      </c>
      <c r="E547" s="159">
        <f t="shared" si="52"/>
        <v>2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180"/>
      <c r="S547" s="83">
        <v>1</v>
      </c>
      <c r="T547" s="83"/>
      <c r="U547" s="83">
        <v>1</v>
      </c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</row>
    <row r="548" spans="2:32" ht="14.25">
      <c r="B548" s="81" t="s">
        <v>215</v>
      </c>
      <c r="C548" s="82" t="s">
        <v>216</v>
      </c>
      <c r="D548" s="96">
        <f t="shared" si="51"/>
        <v>1</v>
      </c>
      <c r="E548" s="159">
        <f t="shared" si="52"/>
        <v>1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180"/>
      <c r="S548" s="83"/>
      <c r="T548" s="83"/>
      <c r="U548" s="83">
        <v>1</v>
      </c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</row>
    <row r="549" spans="2:32" ht="14.25">
      <c r="B549" s="81" t="s">
        <v>217</v>
      </c>
      <c r="C549" s="82" t="s">
        <v>218</v>
      </c>
      <c r="D549" s="96">
        <f t="shared" si="51"/>
        <v>2</v>
      </c>
      <c r="E549" s="159">
        <f t="shared" si="52"/>
        <v>1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180"/>
      <c r="S549" s="83"/>
      <c r="T549" s="83"/>
      <c r="U549" s="83">
        <v>2</v>
      </c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</row>
    <row r="550" spans="2:32" ht="14.25">
      <c r="B550" s="81" t="s">
        <v>219</v>
      </c>
      <c r="C550" s="82" t="s">
        <v>220</v>
      </c>
      <c r="D550" s="96">
        <f t="shared" si="51"/>
        <v>2</v>
      </c>
      <c r="E550" s="159">
        <f t="shared" si="52"/>
        <v>2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181">
        <v>1</v>
      </c>
      <c r="S550" s="83"/>
      <c r="T550" s="83"/>
      <c r="U550" s="83">
        <v>1</v>
      </c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</row>
    <row r="551" spans="2:32" ht="14.25">
      <c r="B551" s="81" t="s">
        <v>221</v>
      </c>
      <c r="C551" s="82" t="s">
        <v>222</v>
      </c>
      <c r="D551" s="96">
        <f t="shared" si="51"/>
        <v>18</v>
      </c>
      <c r="E551" s="159">
        <f t="shared" si="52"/>
        <v>5</v>
      </c>
      <c r="F551" s="83">
        <v>1</v>
      </c>
      <c r="G551" s="83"/>
      <c r="H551" s="83"/>
      <c r="I551" s="83"/>
      <c r="J551" s="83"/>
      <c r="K551" s="83"/>
      <c r="L551" s="83"/>
      <c r="M551" s="83"/>
      <c r="N551" s="83">
        <v>2</v>
      </c>
      <c r="O551" s="83"/>
      <c r="P551" s="83"/>
      <c r="Q551" s="83"/>
      <c r="R551" s="180"/>
      <c r="S551" s="83"/>
      <c r="T551" s="83"/>
      <c r="U551" s="83">
        <v>6</v>
      </c>
      <c r="V551" s="83"/>
      <c r="W551" s="83"/>
      <c r="X551" s="83">
        <v>7</v>
      </c>
      <c r="Y551" s="83"/>
      <c r="Z551" s="83"/>
      <c r="AA551" s="83"/>
      <c r="AB551" s="83"/>
      <c r="AC551" s="83"/>
      <c r="AD551" s="83"/>
      <c r="AE551" s="83"/>
      <c r="AF551" s="83">
        <v>2</v>
      </c>
    </row>
    <row r="552" spans="2:32" ht="14.25">
      <c r="B552" s="81" t="s">
        <v>223</v>
      </c>
      <c r="C552" s="82" t="s">
        <v>224</v>
      </c>
      <c r="D552" s="96">
        <f t="shared" si="51"/>
        <v>54</v>
      </c>
      <c r="E552" s="159">
        <f t="shared" si="52"/>
        <v>7</v>
      </c>
      <c r="F552" s="83"/>
      <c r="G552" s="83"/>
      <c r="H552" s="83"/>
      <c r="I552" s="83">
        <v>2</v>
      </c>
      <c r="J552" s="83"/>
      <c r="K552" s="83"/>
      <c r="L552" s="83"/>
      <c r="M552" s="83">
        <v>3</v>
      </c>
      <c r="N552" s="83">
        <v>24</v>
      </c>
      <c r="O552" s="83">
        <v>2</v>
      </c>
      <c r="P552" s="83"/>
      <c r="Q552" s="83"/>
      <c r="R552" s="180"/>
      <c r="S552" s="83"/>
      <c r="T552" s="83"/>
      <c r="U552" s="83">
        <v>17</v>
      </c>
      <c r="V552" s="83"/>
      <c r="W552" s="83"/>
      <c r="X552" s="83">
        <v>5</v>
      </c>
      <c r="Y552" s="83"/>
      <c r="Z552" s="83"/>
      <c r="AA552" s="83"/>
      <c r="AB552" s="83"/>
      <c r="AC552" s="83"/>
      <c r="AD552" s="83">
        <v>1</v>
      </c>
      <c r="AE552" s="83"/>
      <c r="AF552" s="83"/>
    </row>
    <row r="553" spans="2:32" ht="14.25">
      <c r="B553" s="81" t="s">
        <v>225</v>
      </c>
      <c r="C553" s="82" t="s">
        <v>226</v>
      </c>
      <c r="D553" s="96">
        <f aca="true" t="shared" si="53" ref="D553:D567">SUM(F553:AF553)</f>
        <v>6</v>
      </c>
      <c r="E553" s="159">
        <f aca="true" t="shared" si="54" ref="E553:E567">COUNT(F553:AF553)</f>
        <v>3</v>
      </c>
      <c r="F553" s="83"/>
      <c r="G553" s="83"/>
      <c r="H553" s="83"/>
      <c r="I553" s="83">
        <v>2</v>
      </c>
      <c r="J553" s="83"/>
      <c r="K553" s="83"/>
      <c r="L553" s="83"/>
      <c r="M553" s="83"/>
      <c r="N553" s="83"/>
      <c r="O553" s="83"/>
      <c r="P553" s="83"/>
      <c r="Q553" s="83"/>
      <c r="R553" s="180"/>
      <c r="S553" s="83"/>
      <c r="T553" s="83"/>
      <c r="U553" s="83">
        <v>2</v>
      </c>
      <c r="V553" s="83"/>
      <c r="W553" s="83"/>
      <c r="X553" s="83">
        <v>2</v>
      </c>
      <c r="Y553" s="83"/>
      <c r="Z553" s="83"/>
      <c r="AA553" s="83"/>
      <c r="AB553" s="83"/>
      <c r="AC553" s="83"/>
      <c r="AD553" s="83"/>
      <c r="AE553" s="83"/>
      <c r="AF553" s="83"/>
    </row>
    <row r="554" spans="2:32" ht="14.25">
      <c r="B554" s="81" t="s">
        <v>227</v>
      </c>
      <c r="C554" s="82" t="s">
        <v>228</v>
      </c>
      <c r="D554" s="96">
        <f t="shared" si="53"/>
        <v>1</v>
      </c>
      <c r="E554" s="159">
        <f t="shared" si="54"/>
        <v>1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180"/>
      <c r="S554" s="83"/>
      <c r="T554" s="83"/>
      <c r="U554" s="83">
        <v>1</v>
      </c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</row>
    <row r="555" spans="2:32" ht="14.25">
      <c r="B555" s="81" t="s">
        <v>229</v>
      </c>
      <c r="C555" s="82" t="s">
        <v>945</v>
      </c>
      <c r="D555" s="96">
        <f t="shared" si="53"/>
        <v>2</v>
      </c>
      <c r="E555" s="159">
        <f t="shared" si="54"/>
        <v>1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180"/>
      <c r="S555" s="83"/>
      <c r="T555" s="83"/>
      <c r="U555" s="83">
        <v>2</v>
      </c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</row>
    <row r="556" spans="2:32" ht="14.25">
      <c r="B556" s="81" t="s">
        <v>230</v>
      </c>
      <c r="C556" s="82" t="s">
        <v>231</v>
      </c>
      <c r="D556" s="96">
        <f t="shared" si="53"/>
        <v>1</v>
      </c>
      <c r="E556" s="159">
        <f t="shared" si="54"/>
        <v>2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180"/>
      <c r="S556" s="83"/>
      <c r="T556" s="83"/>
      <c r="U556" s="83">
        <v>0</v>
      </c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>
        <v>1</v>
      </c>
    </row>
    <row r="557" spans="2:32" ht="15" thickBot="1">
      <c r="B557" s="81" t="s">
        <v>232</v>
      </c>
      <c r="C557" s="82" t="s">
        <v>233</v>
      </c>
      <c r="D557" s="96">
        <f t="shared" si="53"/>
        <v>4</v>
      </c>
      <c r="E557" s="159">
        <f t="shared" si="54"/>
        <v>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182"/>
      <c r="S557" s="83"/>
      <c r="T557" s="83"/>
      <c r="U557" s="83">
        <v>4</v>
      </c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</row>
    <row r="558" spans="2:32" ht="15" hidden="1" thickBot="1">
      <c r="B558" s="81"/>
      <c r="C558" s="82"/>
      <c r="D558" s="96">
        <f t="shared" si="53"/>
        <v>0</v>
      </c>
      <c r="E558" s="159">
        <f t="shared" si="54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185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</row>
    <row r="559" spans="2:32" ht="15" hidden="1" thickBot="1">
      <c r="B559" s="81"/>
      <c r="C559" s="82"/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185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</row>
    <row r="560" spans="2:32" ht="15" hidden="1" thickBot="1">
      <c r="B560" s="81"/>
      <c r="C560" s="82"/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185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</row>
    <row r="561" spans="2:32" ht="15" hidden="1" thickBot="1">
      <c r="B561" s="81"/>
      <c r="C561" s="82"/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185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</row>
    <row r="562" spans="2:32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185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</row>
    <row r="563" spans="2:32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185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</row>
    <row r="564" spans="2:32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185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</row>
    <row r="565" spans="2:32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185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</row>
    <row r="566" spans="2:32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185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</row>
    <row r="567" spans="2:32" ht="15" hidden="1" thickBot="1">
      <c r="B567" s="84"/>
      <c r="C567" s="85"/>
      <c r="D567" s="97">
        <f t="shared" si="53"/>
        <v>0</v>
      </c>
      <c r="E567" s="160">
        <f t="shared" si="54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1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</row>
    <row r="568" spans="2:32" ht="15" thickBot="1">
      <c r="B568" s="58"/>
      <c r="C568" s="1" t="s">
        <v>792</v>
      </c>
      <c r="D568" s="59">
        <f>SUM(D489:D567)</f>
        <v>640</v>
      </c>
      <c r="E568" s="167"/>
      <c r="F568" s="59">
        <f aca="true" t="shared" si="55" ref="F568:AF568">SUM(F489:F567)</f>
        <v>19</v>
      </c>
      <c r="G568" s="59">
        <f t="shared" si="55"/>
        <v>0</v>
      </c>
      <c r="H568" s="59">
        <f t="shared" si="55"/>
        <v>0</v>
      </c>
      <c r="I568" s="59">
        <f t="shared" si="55"/>
        <v>16</v>
      </c>
      <c r="J568" s="59">
        <f t="shared" si="55"/>
        <v>0</v>
      </c>
      <c r="K568" s="59">
        <f t="shared" si="55"/>
        <v>0</v>
      </c>
      <c r="L568" s="59">
        <f t="shared" si="55"/>
        <v>34</v>
      </c>
      <c r="M568" s="59">
        <f t="shared" si="55"/>
        <v>6</v>
      </c>
      <c r="N568" s="59">
        <f t="shared" si="55"/>
        <v>87</v>
      </c>
      <c r="O568" s="59">
        <f t="shared" si="55"/>
        <v>11</v>
      </c>
      <c r="P568" s="59">
        <f t="shared" si="55"/>
        <v>2</v>
      </c>
      <c r="Q568" s="59">
        <f t="shared" si="55"/>
        <v>0</v>
      </c>
      <c r="R568" s="59">
        <f t="shared" si="55"/>
        <v>11</v>
      </c>
      <c r="S568" s="59">
        <f>SUM(S489:S567)</f>
        <v>3</v>
      </c>
      <c r="T568" s="59">
        <f>SUM(T489:T567)</f>
        <v>0</v>
      </c>
      <c r="U568" s="59">
        <v>351</v>
      </c>
      <c r="V568" s="59">
        <f t="shared" si="55"/>
        <v>0</v>
      </c>
      <c r="W568" s="59">
        <f t="shared" si="55"/>
        <v>0</v>
      </c>
      <c r="X568" s="59">
        <f t="shared" si="55"/>
        <v>62</v>
      </c>
      <c r="Y568" s="59">
        <f t="shared" si="55"/>
        <v>0</v>
      </c>
      <c r="Z568" s="59">
        <f t="shared" si="55"/>
        <v>0</v>
      </c>
      <c r="AA568" s="59">
        <f t="shared" si="55"/>
        <v>0</v>
      </c>
      <c r="AB568" s="59">
        <f t="shared" si="55"/>
        <v>0</v>
      </c>
      <c r="AC568" s="59">
        <f t="shared" si="55"/>
        <v>0</v>
      </c>
      <c r="AD568" s="59">
        <f t="shared" si="55"/>
        <v>2</v>
      </c>
      <c r="AE568" s="59">
        <f t="shared" si="55"/>
        <v>0</v>
      </c>
      <c r="AF568" s="59">
        <f t="shared" si="55"/>
        <v>36</v>
      </c>
    </row>
    <row r="569" spans="2:32" ht="15" thickBot="1">
      <c r="B569" s="67" t="s">
        <v>0</v>
      </c>
      <c r="C569" s="68" t="s">
        <v>793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189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</row>
    <row r="570" spans="2:32" ht="14.25">
      <c r="B570" s="78" t="s">
        <v>234</v>
      </c>
      <c r="C570" s="79" t="s">
        <v>235</v>
      </c>
      <c r="D570" s="95">
        <f aca="true" t="shared" si="56" ref="D570:D596">SUM(F570:AF570)</f>
        <v>0</v>
      </c>
      <c r="E570" s="158">
        <f aca="true" t="shared" si="57" ref="E570:E596">COUNT(F570:AF570)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184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</row>
    <row r="571" spans="2:32" ht="14.25">
      <c r="B571" s="81" t="s">
        <v>236</v>
      </c>
      <c r="C571" s="82" t="s">
        <v>237</v>
      </c>
      <c r="D571" s="96">
        <f t="shared" si="56"/>
        <v>0</v>
      </c>
      <c r="E571" s="159">
        <f t="shared" si="57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180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</row>
    <row r="572" spans="2:32" ht="14.25">
      <c r="B572" s="81" t="s">
        <v>238</v>
      </c>
      <c r="C572" s="82" t="s">
        <v>239</v>
      </c>
      <c r="D572" s="96">
        <f t="shared" si="56"/>
        <v>1</v>
      </c>
      <c r="E572" s="159">
        <f t="shared" si="57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180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>
        <v>1</v>
      </c>
    </row>
    <row r="573" spans="2:32" ht="14.25">
      <c r="B573" s="81" t="s">
        <v>240</v>
      </c>
      <c r="C573" s="82" t="s">
        <v>946</v>
      </c>
      <c r="D573" s="96">
        <f t="shared" si="56"/>
        <v>0</v>
      </c>
      <c r="E573" s="159">
        <f t="shared" si="57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180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</row>
    <row r="574" spans="2:32" ht="14.25">
      <c r="B574" s="81" t="s">
        <v>241</v>
      </c>
      <c r="C574" s="82" t="s">
        <v>242</v>
      </c>
      <c r="D574" s="96">
        <f t="shared" si="56"/>
        <v>0</v>
      </c>
      <c r="E574" s="159">
        <f t="shared" si="57"/>
        <v>0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180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</row>
    <row r="575" spans="2:32" ht="14.25">
      <c r="B575" s="81" t="s">
        <v>243</v>
      </c>
      <c r="C575" s="82" t="s">
        <v>244</v>
      </c>
      <c r="D575" s="96">
        <f t="shared" si="56"/>
        <v>0</v>
      </c>
      <c r="E575" s="159">
        <f t="shared" si="57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180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</row>
    <row r="576" spans="2:32" ht="14.25">
      <c r="B576" s="81" t="s">
        <v>245</v>
      </c>
      <c r="C576" s="82" t="s">
        <v>947</v>
      </c>
      <c r="D576" s="96">
        <f t="shared" si="56"/>
        <v>0</v>
      </c>
      <c r="E576" s="159">
        <f t="shared" si="57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180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</row>
    <row r="577" spans="2:32" ht="14.25">
      <c r="B577" s="81" t="s">
        <v>246</v>
      </c>
      <c r="C577" s="82" t="s">
        <v>948</v>
      </c>
      <c r="D577" s="96">
        <f t="shared" si="56"/>
        <v>1</v>
      </c>
      <c r="E577" s="159">
        <f t="shared" si="57"/>
        <v>1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180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>
        <v>1</v>
      </c>
    </row>
    <row r="578" spans="2:32" ht="14.25">
      <c r="B578" s="81" t="s">
        <v>247</v>
      </c>
      <c r="C578" s="82" t="s">
        <v>248</v>
      </c>
      <c r="D578" s="96">
        <f t="shared" si="56"/>
        <v>0</v>
      </c>
      <c r="E578" s="159">
        <f t="shared" si="57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180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</row>
    <row r="579" spans="2:32" ht="14.25">
      <c r="B579" s="81" t="s">
        <v>249</v>
      </c>
      <c r="C579" s="82" t="s">
        <v>250</v>
      </c>
      <c r="D579" s="96">
        <f t="shared" si="56"/>
        <v>0</v>
      </c>
      <c r="E579" s="159">
        <f t="shared" si="57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180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</row>
    <row r="580" spans="2:32" ht="14.25">
      <c r="B580" s="81" t="s">
        <v>251</v>
      </c>
      <c r="C580" s="82" t="s">
        <v>949</v>
      </c>
      <c r="D580" s="96">
        <f t="shared" si="56"/>
        <v>2</v>
      </c>
      <c r="E580" s="159">
        <f t="shared" si="57"/>
        <v>1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180"/>
      <c r="S580" s="83"/>
      <c r="T580" s="83"/>
      <c r="U580" s="83"/>
      <c r="V580" s="83"/>
      <c r="W580" s="83"/>
      <c r="X580" s="83"/>
      <c r="Y580" s="83"/>
      <c r="Z580" s="83"/>
      <c r="AA580" s="83"/>
      <c r="AB580" s="83">
        <v>2</v>
      </c>
      <c r="AC580" s="83"/>
      <c r="AD580" s="83"/>
      <c r="AE580" s="83"/>
      <c r="AF580" s="83"/>
    </row>
    <row r="581" spans="2:32" ht="14.25">
      <c r="B581" s="81" t="s">
        <v>252</v>
      </c>
      <c r="C581" s="82" t="s">
        <v>253</v>
      </c>
      <c r="D581" s="96">
        <f t="shared" si="56"/>
        <v>1</v>
      </c>
      <c r="E581" s="159">
        <f t="shared" si="57"/>
        <v>1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180"/>
      <c r="S581" s="83"/>
      <c r="T581" s="83"/>
      <c r="U581" s="83"/>
      <c r="V581" s="83"/>
      <c r="W581" s="83"/>
      <c r="X581" s="83"/>
      <c r="Y581" s="83"/>
      <c r="Z581" s="83"/>
      <c r="AA581" s="83">
        <v>1</v>
      </c>
      <c r="AB581" s="83"/>
      <c r="AC581" s="83"/>
      <c r="AD581" s="83"/>
      <c r="AE581" s="83"/>
      <c r="AF581" s="83"/>
    </row>
    <row r="582" spans="2:32" ht="14.25">
      <c r="B582" s="81" t="s">
        <v>254</v>
      </c>
      <c r="C582" s="82" t="s">
        <v>255</v>
      </c>
      <c r="D582" s="96">
        <f t="shared" si="56"/>
        <v>10</v>
      </c>
      <c r="E582" s="159">
        <f t="shared" si="57"/>
        <v>4</v>
      </c>
      <c r="F582" s="83"/>
      <c r="G582" s="83"/>
      <c r="H582" s="83"/>
      <c r="I582" s="83"/>
      <c r="J582" s="83"/>
      <c r="K582" s="83"/>
      <c r="L582" s="83"/>
      <c r="M582" s="83"/>
      <c r="N582" s="83">
        <v>2</v>
      </c>
      <c r="O582" s="83"/>
      <c r="P582" s="83"/>
      <c r="Q582" s="83"/>
      <c r="R582" s="180"/>
      <c r="S582" s="83"/>
      <c r="T582" s="83"/>
      <c r="U582" s="83"/>
      <c r="V582" s="83"/>
      <c r="W582" s="83"/>
      <c r="X582" s="83">
        <v>2</v>
      </c>
      <c r="Y582" s="83"/>
      <c r="Z582" s="83"/>
      <c r="AA582" s="83"/>
      <c r="AB582" s="83">
        <v>2</v>
      </c>
      <c r="AC582" s="83"/>
      <c r="AD582" s="83"/>
      <c r="AE582" s="83"/>
      <c r="AF582" s="83">
        <v>4</v>
      </c>
    </row>
    <row r="583" spans="2:32" ht="14.25">
      <c r="B583" s="81" t="s">
        <v>256</v>
      </c>
      <c r="C583" s="82" t="s">
        <v>257</v>
      </c>
      <c r="D583" s="96">
        <f t="shared" si="56"/>
        <v>0</v>
      </c>
      <c r="E583" s="159">
        <f t="shared" si="57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180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</row>
    <row r="584" spans="2:32" ht="14.25">
      <c r="B584" s="81" t="s">
        <v>258</v>
      </c>
      <c r="C584" s="82" t="s">
        <v>259</v>
      </c>
      <c r="D584" s="96">
        <f t="shared" si="56"/>
        <v>0</v>
      </c>
      <c r="E584" s="159">
        <f t="shared" si="57"/>
        <v>0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180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</row>
    <row r="585" spans="2:32" ht="14.25">
      <c r="B585" s="81" t="s">
        <v>260</v>
      </c>
      <c r="C585" s="82" t="s">
        <v>261</v>
      </c>
      <c r="D585" s="96">
        <f t="shared" si="56"/>
        <v>0</v>
      </c>
      <c r="E585" s="159">
        <f t="shared" si="57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180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</row>
    <row r="586" spans="2:32" ht="14.25">
      <c r="B586" s="81" t="s">
        <v>262</v>
      </c>
      <c r="C586" s="82" t="s">
        <v>263</v>
      </c>
      <c r="D586" s="96">
        <f t="shared" si="56"/>
        <v>2</v>
      </c>
      <c r="E586" s="159">
        <f t="shared" si="57"/>
        <v>1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180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>
        <v>2</v>
      </c>
    </row>
    <row r="587" spans="2:32" ht="14.25">
      <c r="B587" s="81" t="s">
        <v>264</v>
      </c>
      <c r="C587" s="82" t="s">
        <v>950</v>
      </c>
      <c r="D587" s="96">
        <f t="shared" si="56"/>
        <v>0</v>
      </c>
      <c r="E587" s="159">
        <f t="shared" si="57"/>
        <v>0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180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</row>
    <row r="588" spans="2:32" ht="15" thickBot="1">
      <c r="B588" s="81" t="s">
        <v>265</v>
      </c>
      <c r="C588" s="82" t="s">
        <v>266</v>
      </c>
      <c r="D588" s="96">
        <f t="shared" si="56"/>
        <v>0</v>
      </c>
      <c r="E588" s="159">
        <f t="shared" si="57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182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</row>
    <row r="589" spans="2:32" ht="15" thickBot="1">
      <c r="B589" s="81" t="s">
        <v>985</v>
      </c>
      <c r="C589" s="82" t="s">
        <v>984</v>
      </c>
      <c r="D589" s="96">
        <f t="shared" si="56"/>
        <v>0</v>
      </c>
      <c r="E589" s="159">
        <f t="shared" si="57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180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</row>
    <row r="590" spans="2:32" ht="15" hidden="1" thickBot="1">
      <c r="B590" s="81"/>
      <c r="C590" s="82"/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185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</row>
    <row r="591" spans="2:32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185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</row>
    <row r="592" spans="2:32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185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</row>
    <row r="593" spans="2:32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185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</row>
    <row r="594" spans="2:32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185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</row>
    <row r="595" spans="2:32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185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</row>
    <row r="596" spans="2:32" ht="15" hidden="1" thickBot="1">
      <c r="B596" s="84"/>
      <c r="C596" s="85"/>
      <c r="D596" s="97">
        <f t="shared" si="56"/>
        <v>0</v>
      </c>
      <c r="E596" s="160">
        <f t="shared" si="57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1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</row>
    <row r="597" spans="2:32" ht="15" thickBot="1">
      <c r="B597" s="58"/>
      <c r="C597" s="1" t="s">
        <v>794</v>
      </c>
      <c r="D597" s="59">
        <f>SUM(D570:D596)</f>
        <v>17</v>
      </c>
      <c r="E597" s="167"/>
      <c r="F597" s="59">
        <f>SUM(F570:F596)</f>
        <v>0</v>
      </c>
      <c r="G597" s="59">
        <f aca="true" t="shared" si="58" ref="G597:AF597">SUM(G570:G596)</f>
        <v>0</v>
      </c>
      <c r="H597" s="59">
        <f t="shared" si="58"/>
        <v>0</v>
      </c>
      <c r="I597" s="59">
        <f t="shared" si="58"/>
        <v>0</v>
      </c>
      <c r="J597" s="59">
        <f t="shared" si="58"/>
        <v>0</v>
      </c>
      <c r="K597" s="59">
        <f t="shared" si="58"/>
        <v>0</v>
      </c>
      <c r="L597" s="59">
        <f t="shared" si="58"/>
        <v>0</v>
      </c>
      <c r="M597" s="59">
        <f t="shared" si="58"/>
        <v>0</v>
      </c>
      <c r="N597" s="59">
        <f t="shared" si="58"/>
        <v>2</v>
      </c>
      <c r="O597" s="59">
        <f t="shared" si="58"/>
        <v>0</v>
      </c>
      <c r="P597" s="59">
        <f t="shared" si="58"/>
        <v>0</v>
      </c>
      <c r="Q597" s="59">
        <f t="shared" si="58"/>
        <v>0</v>
      </c>
      <c r="R597" s="59">
        <f t="shared" si="58"/>
        <v>0</v>
      </c>
      <c r="S597" s="59">
        <f>SUM(S570:S596)</f>
        <v>0</v>
      </c>
      <c r="T597" s="59">
        <f>SUM(T570:T596)</f>
        <v>0</v>
      </c>
      <c r="U597" s="59">
        <v>0</v>
      </c>
      <c r="V597" s="59">
        <f t="shared" si="58"/>
        <v>0</v>
      </c>
      <c r="W597" s="59">
        <f t="shared" si="58"/>
        <v>0</v>
      </c>
      <c r="X597" s="59">
        <f t="shared" si="58"/>
        <v>2</v>
      </c>
      <c r="Y597" s="59">
        <f t="shared" si="58"/>
        <v>0</v>
      </c>
      <c r="Z597" s="59">
        <f t="shared" si="58"/>
        <v>0</v>
      </c>
      <c r="AA597" s="59">
        <f t="shared" si="58"/>
        <v>1</v>
      </c>
      <c r="AB597" s="59">
        <f t="shared" si="58"/>
        <v>4</v>
      </c>
      <c r="AC597" s="59">
        <f t="shared" si="58"/>
        <v>0</v>
      </c>
      <c r="AD597" s="59">
        <f t="shared" si="58"/>
        <v>0</v>
      </c>
      <c r="AE597" s="59">
        <f t="shared" si="58"/>
        <v>0</v>
      </c>
      <c r="AF597" s="59">
        <f t="shared" si="58"/>
        <v>8</v>
      </c>
    </row>
    <row r="598" spans="2:32" ht="15" thickBot="1">
      <c r="B598" s="67" t="s">
        <v>0</v>
      </c>
      <c r="C598" s="68" t="s">
        <v>795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189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</row>
    <row r="599" spans="2:32" ht="14.25">
      <c r="B599" s="78" t="s">
        <v>267</v>
      </c>
      <c r="C599" s="79" t="s">
        <v>268</v>
      </c>
      <c r="D599" s="95">
        <f aca="true" t="shared" si="59" ref="D599:D636">SUM(F599:AF599)</f>
        <v>0</v>
      </c>
      <c r="E599" s="158">
        <f aca="true" t="shared" si="60" ref="E599:E636">COUNT(F599:AF599)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184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</row>
    <row r="600" spans="2:32" ht="14.25">
      <c r="B600" s="81" t="s">
        <v>269</v>
      </c>
      <c r="C600" s="82" t="s">
        <v>951</v>
      </c>
      <c r="D600" s="96">
        <f t="shared" si="59"/>
        <v>44</v>
      </c>
      <c r="E600" s="159">
        <f t="shared" si="60"/>
        <v>1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180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>
        <v>44</v>
      </c>
    </row>
    <row r="601" spans="2:32" ht="14.25">
      <c r="B601" s="81" t="s">
        <v>270</v>
      </c>
      <c r="C601" s="82" t="s">
        <v>271</v>
      </c>
      <c r="D601" s="96">
        <f t="shared" si="59"/>
        <v>9</v>
      </c>
      <c r="E601" s="159">
        <f t="shared" si="60"/>
        <v>3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>
        <v>1</v>
      </c>
      <c r="P601" s="83"/>
      <c r="Q601" s="83"/>
      <c r="R601" s="180"/>
      <c r="S601" s="83">
        <v>1</v>
      </c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>
        <v>7</v>
      </c>
    </row>
    <row r="602" spans="2:32" ht="14.25">
      <c r="B602" s="81" t="s">
        <v>272</v>
      </c>
      <c r="C602" s="82" t="s">
        <v>952</v>
      </c>
      <c r="D602" s="96">
        <f t="shared" si="59"/>
        <v>17</v>
      </c>
      <c r="E602" s="159">
        <f t="shared" si="60"/>
        <v>4</v>
      </c>
      <c r="F602" s="83"/>
      <c r="G602" s="83"/>
      <c r="H602" s="83"/>
      <c r="I602" s="83"/>
      <c r="J602" s="83">
        <v>1</v>
      </c>
      <c r="K602" s="83"/>
      <c r="L602" s="83"/>
      <c r="M602" s="83"/>
      <c r="N602" s="83"/>
      <c r="O602" s="83"/>
      <c r="P602" s="83"/>
      <c r="Q602" s="83"/>
      <c r="R602" s="180"/>
      <c r="S602" s="83"/>
      <c r="T602" s="83"/>
      <c r="U602" s="83"/>
      <c r="V602" s="83"/>
      <c r="W602" s="83"/>
      <c r="X602" s="83"/>
      <c r="Y602" s="83"/>
      <c r="Z602" s="83"/>
      <c r="AA602" s="83">
        <v>5</v>
      </c>
      <c r="AB602" s="83"/>
      <c r="AC602" s="83"/>
      <c r="AD602" s="83">
        <v>1</v>
      </c>
      <c r="AE602" s="83"/>
      <c r="AF602" s="83">
        <v>10</v>
      </c>
    </row>
    <row r="603" spans="2:32" ht="14.25">
      <c r="B603" s="81" t="s">
        <v>273</v>
      </c>
      <c r="C603" s="82" t="s">
        <v>274</v>
      </c>
      <c r="D603" s="96">
        <f t="shared" si="59"/>
        <v>2</v>
      </c>
      <c r="E603" s="159">
        <f t="shared" si="60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180"/>
      <c r="S603" s="83">
        <v>1</v>
      </c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>
        <v>1</v>
      </c>
      <c r="AE603" s="83"/>
      <c r="AF603" s="83"/>
    </row>
    <row r="604" spans="2:32" ht="14.25">
      <c r="B604" s="81" t="s">
        <v>275</v>
      </c>
      <c r="C604" s="82" t="s">
        <v>953</v>
      </c>
      <c r="D604" s="96">
        <f t="shared" si="59"/>
        <v>71</v>
      </c>
      <c r="E604" s="159">
        <f t="shared" si="60"/>
        <v>5</v>
      </c>
      <c r="F604" s="83"/>
      <c r="G604" s="83"/>
      <c r="H604" s="83"/>
      <c r="I604" s="83"/>
      <c r="J604" s="83"/>
      <c r="K604" s="83"/>
      <c r="L604" s="83"/>
      <c r="M604" s="83"/>
      <c r="N604" s="83">
        <v>1</v>
      </c>
      <c r="O604" s="83">
        <v>1</v>
      </c>
      <c r="P604" s="83"/>
      <c r="Q604" s="83"/>
      <c r="R604" s="181">
        <v>2</v>
      </c>
      <c r="S604" s="83"/>
      <c r="T604" s="83"/>
      <c r="U604" s="83"/>
      <c r="V604" s="83"/>
      <c r="W604" s="83"/>
      <c r="X604" s="83">
        <v>2</v>
      </c>
      <c r="Y604" s="83"/>
      <c r="Z604" s="83"/>
      <c r="AA604" s="83"/>
      <c r="AB604" s="83"/>
      <c r="AC604" s="83"/>
      <c r="AD604" s="83"/>
      <c r="AE604" s="83"/>
      <c r="AF604" s="83">
        <v>65</v>
      </c>
    </row>
    <row r="605" spans="2:32" ht="14.25">
      <c r="B605" s="81" t="s">
        <v>276</v>
      </c>
      <c r="C605" s="82" t="s">
        <v>277</v>
      </c>
      <c r="D605" s="96">
        <f t="shared" si="59"/>
        <v>8</v>
      </c>
      <c r="E605" s="159">
        <f t="shared" si="60"/>
        <v>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180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>
        <v>8</v>
      </c>
    </row>
    <row r="606" spans="2:32" ht="14.25">
      <c r="B606" s="81" t="s">
        <v>278</v>
      </c>
      <c r="C606" s="82" t="s">
        <v>279</v>
      </c>
      <c r="D606" s="96">
        <f t="shared" si="59"/>
        <v>0</v>
      </c>
      <c r="E606" s="159">
        <f t="shared" si="60"/>
        <v>0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180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</row>
    <row r="607" spans="2:32" ht="14.25">
      <c r="B607" s="81" t="s">
        <v>280</v>
      </c>
      <c r="C607" s="82" t="s">
        <v>954</v>
      </c>
      <c r="D607" s="96">
        <f t="shared" si="59"/>
        <v>21</v>
      </c>
      <c r="E607" s="159">
        <f t="shared" si="60"/>
        <v>3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180"/>
      <c r="S607" s="83"/>
      <c r="T607" s="83"/>
      <c r="U607" s="83"/>
      <c r="V607" s="83"/>
      <c r="W607" s="83"/>
      <c r="X607" s="83">
        <v>1</v>
      </c>
      <c r="Y607" s="83"/>
      <c r="Z607" s="83"/>
      <c r="AA607" s="83"/>
      <c r="AB607" s="83"/>
      <c r="AC607" s="83"/>
      <c r="AD607" s="83">
        <v>7</v>
      </c>
      <c r="AE607" s="83"/>
      <c r="AF607" s="83">
        <v>13</v>
      </c>
    </row>
    <row r="608" spans="2:32" ht="14.25">
      <c r="B608" s="81" t="s">
        <v>281</v>
      </c>
      <c r="C608" s="82" t="s">
        <v>282</v>
      </c>
      <c r="D608" s="96">
        <f t="shared" si="59"/>
        <v>9</v>
      </c>
      <c r="E608" s="159">
        <f t="shared" si="60"/>
        <v>2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180"/>
      <c r="S608" s="83"/>
      <c r="T608" s="83"/>
      <c r="U608" s="83"/>
      <c r="V608" s="83"/>
      <c r="W608" s="83"/>
      <c r="X608" s="83">
        <v>4</v>
      </c>
      <c r="Y608" s="83"/>
      <c r="Z608" s="83"/>
      <c r="AA608" s="83"/>
      <c r="AB608" s="83"/>
      <c r="AC608" s="83"/>
      <c r="AD608" s="83"/>
      <c r="AE608" s="83"/>
      <c r="AF608" s="83">
        <v>5</v>
      </c>
    </row>
    <row r="609" spans="2:32" ht="14.25">
      <c r="B609" s="81" t="s">
        <v>283</v>
      </c>
      <c r="C609" s="82" t="s">
        <v>284</v>
      </c>
      <c r="D609" s="96">
        <f t="shared" si="59"/>
        <v>8</v>
      </c>
      <c r="E609" s="159">
        <f t="shared" si="60"/>
        <v>1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180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>
        <v>8</v>
      </c>
    </row>
    <row r="610" spans="2:32" ht="14.25">
      <c r="B610" s="81" t="s">
        <v>285</v>
      </c>
      <c r="C610" s="82" t="s">
        <v>955</v>
      </c>
      <c r="D610" s="96">
        <f t="shared" si="59"/>
        <v>21</v>
      </c>
      <c r="E610" s="159">
        <f t="shared" si="60"/>
        <v>2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181">
        <v>2</v>
      </c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>
        <v>19</v>
      </c>
    </row>
    <row r="611" spans="2:32" ht="14.25">
      <c r="B611" s="81" t="s">
        <v>286</v>
      </c>
      <c r="C611" s="82" t="s">
        <v>287</v>
      </c>
      <c r="D611" s="96">
        <f t="shared" si="59"/>
        <v>10</v>
      </c>
      <c r="E611" s="159">
        <f t="shared" si="60"/>
        <v>3</v>
      </c>
      <c r="F611" s="83"/>
      <c r="G611" s="83"/>
      <c r="H611" s="83">
        <v>1</v>
      </c>
      <c r="I611" s="83"/>
      <c r="J611" s="83"/>
      <c r="K611" s="83"/>
      <c r="L611" s="83"/>
      <c r="M611" s="83"/>
      <c r="N611" s="83"/>
      <c r="O611" s="83">
        <v>1</v>
      </c>
      <c r="P611" s="83"/>
      <c r="Q611" s="83"/>
      <c r="R611" s="180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>
        <v>8</v>
      </c>
    </row>
    <row r="612" spans="2:32" ht="14.25">
      <c r="B612" s="81" t="s">
        <v>288</v>
      </c>
      <c r="C612" s="82" t="s">
        <v>956</v>
      </c>
      <c r="D612" s="96">
        <f t="shared" si="59"/>
        <v>6</v>
      </c>
      <c r="E612" s="159">
        <f t="shared" si="60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180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>
        <v>6</v>
      </c>
    </row>
    <row r="613" spans="2:32" ht="14.25">
      <c r="B613" s="81" t="s">
        <v>289</v>
      </c>
      <c r="C613" s="82" t="s">
        <v>290</v>
      </c>
      <c r="D613" s="96">
        <f t="shared" si="59"/>
        <v>2</v>
      </c>
      <c r="E613" s="159">
        <f t="shared" si="60"/>
        <v>1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180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>
        <v>2</v>
      </c>
    </row>
    <row r="614" spans="2:32" ht="14.25">
      <c r="B614" s="81" t="s">
        <v>291</v>
      </c>
      <c r="C614" s="82" t="s">
        <v>292</v>
      </c>
      <c r="D614" s="96">
        <f t="shared" si="59"/>
        <v>29</v>
      </c>
      <c r="E614" s="159">
        <f t="shared" si="60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180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>
        <v>29</v>
      </c>
    </row>
    <row r="615" spans="2:32" ht="14.25">
      <c r="B615" s="81" t="s">
        <v>293</v>
      </c>
      <c r="C615" s="82" t="s">
        <v>294</v>
      </c>
      <c r="D615" s="96">
        <f t="shared" si="59"/>
        <v>21</v>
      </c>
      <c r="E615" s="159">
        <f t="shared" si="60"/>
        <v>2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180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>
        <v>15</v>
      </c>
      <c r="AE615" s="83"/>
      <c r="AF615" s="83">
        <v>6</v>
      </c>
    </row>
    <row r="616" spans="2:32" ht="14.25">
      <c r="B616" s="81" t="s">
        <v>295</v>
      </c>
      <c r="C616" s="82" t="s">
        <v>957</v>
      </c>
      <c r="D616" s="96">
        <f t="shared" si="59"/>
        <v>8</v>
      </c>
      <c r="E616" s="159">
        <f t="shared" si="60"/>
        <v>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180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>
        <v>8</v>
      </c>
    </row>
    <row r="617" spans="2:32" ht="14.25">
      <c r="B617" s="81" t="s">
        <v>296</v>
      </c>
      <c r="C617" s="82" t="s">
        <v>297</v>
      </c>
      <c r="D617" s="96">
        <f t="shared" si="59"/>
        <v>14</v>
      </c>
      <c r="E617" s="159">
        <f t="shared" si="60"/>
        <v>2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180"/>
      <c r="S617" s="83"/>
      <c r="T617" s="83"/>
      <c r="U617" s="83"/>
      <c r="V617" s="83"/>
      <c r="W617" s="83"/>
      <c r="X617" s="83"/>
      <c r="Y617" s="83"/>
      <c r="Z617" s="83"/>
      <c r="AA617" s="83">
        <v>2</v>
      </c>
      <c r="AB617" s="83"/>
      <c r="AC617" s="83"/>
      <c r="AD617" s="83"/>
      <c r="AE617" s="83"/>
      <c r="AF617" s="83">
        <v>12</v>
      </c>
    </row>
    <row r="618" spans="2:32" ht="14.25">
      <c r="B618" s="81" t="s">
        <v>298</v>
      </c>
      <c r="C618" s="82" t="s">
        <v>299</v>
      </c>
      <c r="D618" s="96">
        <f t="shared" si="59"/>
        <v>10</v>
      </c>
      <c r="E618" s="159">
        <f t="shared" si="60"/>
        <v>3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181">
        <v>1</v>
      </c>
      <c r="S618" s="83">
        <v>1</v>
      </c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>
        <v>8</v>
      </c>
    </row>
    <row r="619" spans="2:32" ht="14.25">
      <c r="B619" s="81" t="s">
        <v>300</v>
      </c>
      <c r="C619" s="82" t="s">
        <v>958</v>
      </c>
      <c r="D619" s="96">
        <f t="shared" si="59"/>
        <v>9</v>
      </c>
      <c r="E619" s="159">
        <f t="shared" si="60"/>
        <v>2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>
        <v>1</v>
      </c>
      <c r="P619" s="83"/>
      <c r="Q619" s="83"/>
      <c r="R619" s="180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>
        <v>8</v>
      </c>
    </row>
    <row r="620" spans="2:32" ht="14.25">
      <c r="B620" s="81" t="s">
        <v>301</v>
      </c>
      <c r="C620" s="82" t="s">
        <v>302</v>
      </c>
      <c r="D620" s="96">
        <f t="shared" si="59"/>
        <v>21</v>
      </c>
      <c r="E620" s="159">
        <f t="shared" si="60"/>
        <v>6</v>
      </c>
      <c r="F620" s="83">
        <v>1</v>
      </c>
      <c r="G620" s="83"/>
      <c r="H620" s="83"/>
      <c r="I620" s="83"/>
      <c r="J620" s="83">
        <v>1</v>
      </c>
      <c r="K620" s="83"/>
      <c r="L620" s="83"/>
      <c r="M620" s="83"/>
      <c r="N620" s="83"/>
      <c r="O620" s="83">
        <v>1</v>
      </c>
      <c r="P620" s="83">
        <v>1</v>
      </c>
      <c r="Q620" s="83"/>
      <c r="R620" s="180"/>
      <c r="S620" s="83">
        <v>1</v>
      </c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>
        <v>16</v>
      </c>
    </row>
    <row r="621" spans="2:32" ht="14.25">
      <c r="B621" s="81" t="s">
        <v>303</v>
      </c>
      <c r="C621" s="82" t="s">
        <v>959</v>
      </c>
      <c r="D621" s="96">
        <f t="shared" si="59"/>
        <v>22</v>
      </c>
      <c r="E621" s="159">
        <f t="shared" si="60"/>
        <v>2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181">
        <v>8</v>
      </c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>
        <v>14</v>
      </c>
    </row>
    <row r="622" spans="2:32" ht="14.25">
      <c r="B622" s="81" t="s">
        <v>304</v>
      </c>
      <c r="C622" s="82" t="s">
        <v>305</v>
      </c>
      <c r="D622" s="96">
        <f t="shared" si="59"/>
        <v>5</v>
      </c>
      <c r="E622" s="159">
        <f t="shared" si="60"/>
        <v>1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180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>
        <v>5</v>
      </c>
    </row>
    <row r="623" spans="2:32" ht="14.25">
      <c r="B623" s="81" t="s">
        <v>306</v>
      </c>
      <c r="C623" s="82" t="s">
        <v>961</v>
      </c>
      <c r="D623" s="96">
        <f t="shared" si="59"/>
        <v>0</v>
      </c>
      <c r="E623" s="159">
        <f t="shared" si="60"/>
        <v>0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180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</row>
    <row r="624" spans="2:32" ht="14.25">
      <c r="B624" s="81" t="s">
        <v>307</v>
      </c>
      <c r="C624" s="82" t="s">
        <v>308</v>
      </c>
      <c r="D624" s="96">
        <f t="shared" si="59"/>
        <v>19</v>
      </c>
      <c r="E624" s="159">
        <f t="shared" si="60"/>
        <v>3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>
        <v>2</v>
      </c>
      <c r="R624" s="180"/>
      <c r="S624" s="83"/>
      <c r="T624" s="83"/>
      <c r="U624" s="83"/>
      <c r="V624" s="83"/>
      <c r="W624" s="83"/>
      <c r="X624" s="83">
        <v>4</v>
      </c>
      <c r="Y624" s="83"/>
      <c r="Z624" s="83"/>
      <c r="AA624" s="83"/>
      <c r="AB624" s="83"/>
      <c r="AC624" s="83"/>
      <c r="AD624" s="83"/>
      <c r="AE624" s="83"/>
      <c r="AF624" s="83">
        <v>13</v>
      </c>
    </row>
    <row r="625" spans="2:32" ht="14.25">
      <c r="B625" s="81" t="s">
        <v>309</v>
      </c>
      <c r="C625" s="82" t="s">
        <v>310</v>
      </c>
      <c r="D625" s="96">
        <f t="shared" si="59"/>
        <v>0</v>
      </c>
      <c r="E625" s="159">
        <f t="shared" si="60"/>
        <v>0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180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</row>
    <row r="626" spans="2:32" ht="14.25">
      <c r="B626" s="81" t="s">
        <v>311</v>
      </c>
      <c r="C626" s="82" t="s">
        <v>312</v>
      </c>
      <c r="D626" s="96">
        <f t="shared" si="59"/>
        <v>6</v>
      </c>
      <c r="E626" s="159">
        <f t="shared" si="60"/>
        <v>1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180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>
        <v>6</v>
      </c>
    </row>
    <row r="627" spans="2:32" ht="14.25">
      <c r="B627" s="81" t="s">
        <v>313</v>
      </c>
      <c r="C627" s="82" t="s">
        <v>314</v>
      </c>
      <c r="D627" s="96">
        <f t="shared" si="59"/>
        <v>0</v>
      </c>
      <c r="E627" s="159">
        <f t="shared" si="60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180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</row>
    <row r="628" spans="2:32" ht="15" thickBot="1">
      <c r="B628" s="81" t="s">
        <v>315</v>
      </c>
      <c r="C628" s="82" t="s">
        <v>316</v>
      </c>
      <c r="D628" s="96">
        <f t="shared" si="59"/>
        <v>2</v>
      </c>
      <c r="E628" s="159">
        <f t="shared" si="60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182"/>
      <c r="S628" s="83"/>
      <c r="T628" s="83"/>
      <c r="U628" s="83"/>
      <c r="V628" s="83"/>
      <c r="W628" s="83"/>
      <c r="X628" s="83"/>
      <c r="Y628" s="83"/>
      <c r="Z628" s="83"/>
      <c r="AA628" s="83"/>
      <c r="AB628" s="83">
        <v>2</v>
      </c>
      <c r="AC628" s="83"/>
      <c r="AD628" s="83"/>
      <c r="AE628" s="83"/>
      <c r="AF628" s="83"/>
    </row>
    <row r="629" spans="2:32" ht="15" hidden="1" thickBot="1">
      <c r="B629" s="81"/>
      <c r="C629" s="82"/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185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</row>
    <row r="630" spans="2:32" ht="15" hidden="1" thickBot="1">
      <c r="B630" s="81"/>
      <c r="C630" s="82"/>
      <c r="D630" s="96">
        <f t="shared" si="59"/>
        <v>0</v>
      </c>
      <c r="E630" s="159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185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</row>
    <row r="631" spans="2:32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185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</row>
    <row r="632" spans="2:32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185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</row>
    <row r="633" spans="2:32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185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</row>
    <row r="634" spans="2:32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185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</row>
    <row r="635" spans="2:32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185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</row>
    <row r="636" spans="2:32" ht="15" hidden="1" thickBot="1">
      <c r="B636" s="84"/>
      <c r="C636" s="85"/>
      <c r="D636" s="97">
        <f t="shared" si="59"/>
        <v>0</v>
      </c>
      <c r="E636" s="160">
        <f t="shared" si="60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1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</row>
    <row r="637" spans="2:32" ht="15" thickBot="1">
      <c r="B637" s="58"/>
      <c r="C637" s="3" t="s">
        <v>796</v>
      </c>
      <c r="D637" s="87">
        <f>SUM(D599:D636)</f>
        <v>394</v>
      </c>
      <c r="E637" s="167"/>
      <c r="F637" s="87">
        <f>SUM(F599:F636)</f>
        <v>1</v>
      </c>
      <c r="G637" s="87">
        <f aca="true" t="shared" si="61" ref="G637:AF637">SUM(G599:G636)</f>
        <v>0</v>
      </c>
      <c r="H637" s="87">
        <f t="shared" si="61"/>
        <v>1</v>
      </c>
      <c r="I637" s="87">
        <f t="shared" si="61"/>
        <v>0</v>
      </c>
      <c r="J637" s="87">
        <f t="shared" si="61"/>
        <v>2</v>
      </c>
      <c r="K637" s="87">
        <f t="shared" si="61"/>
        <v>0</v>
      </c>
      <c r="L637" s="87">
        <f t="shared" si="61"/>
        <v>0</v>
      </c>
      <c r="M637" s="87">
        <f t="shared" si="61"/>
        <v>0</v>
      </c>
      <c r="N637" s="87">
        <f t="shared" si="61"/>
        <v>1</v>
      </c>
      <c r="O637" s="87">
        <f t="shared" si="61"/>
        <v>5</v>
      </c>
      <c r="P637" s="87">
        <f t="shared" si="61"/>
        <v>1</v>
      </c>
      <c r="Q637" s="87">
        <f t="shared" si="61"/>
        <v>2</v>
      </c>
      <c r="R637" s="87">
        <f t="shared" si="61"/>
        <v>13</v>
      </c>
      <c r="S637" s="87">
        <f>SUM(S599:S636)</f>
        <v>4</v>
      </c>
      <c r="T637" s="87">
        <f>SUM(T599:T636)</f>
        <v>0</v>
      </c>
      <c r="U637" s="87">
        <v>0</v>
      </c>
      <c r="V637" s="87">
        <f t="shared" si="61"/>
        <v>0</v>
      </c>
      <c r="W637" s="87">
        <f t="shared" si="61"/>
        <v>0</v>
      </c>
      <c r="X637" s="87">
        <f t="shared" si="61"/>
        <v>11</v>
      </c>
      <c r="Y637" s="87">
        <f t="shared" si="61"/>
        <v>0</v>
      </c>
      <c r="Z637" s="87">
        <f t="shared" si="61"/>
        <v>0</v>
      </c>
      <c r="AA637" s="87">
        <f t="shared" si="61"/>
        <v>7</v>
      </c>
      <c r="AB637" s="87">
        <f t="shared" si="61"/>
        <v>2</v>
      </c>
      <c r="AC637" s="87">
        <f t="shared" si="61"/>
        <v>0</v>
      </c>
      <c r="AD637" s="87">
        <f t="shared" si="61"/>
        <v>24</v>
      </c>
      <c r="AE637" s="87">
        <f t="shared" si="61"/>
        <v>0</v>
      </c>
      <c r="AF637" s="87">
        <f t="shared" si="61"/>
        <v>320</v>
      </c>
    </row>
    <row r="638" spans="1:32" s="114" customFormat="1" ht="16.5" thickBot="1">
      <c r="A638" s="75"/>
      <c r="B638" s="94"/>
      <c r="C638" s="16" t="s">
        <v>797</v>
      </c>
      <c r="D638" s="115">
        <f>D637+D597+D568+D487+D431</f>
        <v>1915</v>
      </c>
      <c r="E638" s="165"/>
      <c r="F638" s="115">
        <f aca="true" t="shared" si="62" ref="F638:AF638">F637+F597+F568+F487+F431</f>
        <v>20</v>
      </c>
      <c r="G638" s="115">
        <f t="shared" si="62"/>
        <v>0</v>
      </c>
      <c r="H638" s="115">
        <f t="shared" si="62"/>
        <v>2</v>
      </c>
      <c r="I638" s="115">
        <f t="shared" si="62"/>
        <v>16</v>
      </c>
      <c r="J638" s="115">
        <f t="shared" si="62"/>
        <v>12</v>
      </c>
      <c r="K638" s="115">
        <f t="shared" si="62"/>
        <v>0</v>
      </c>
      <c r="L638" s="115">
        <f t="shared" si="62"/>
        <v>123</v>
      </c>
      <c r="M638" s="115">
        <f t="shared" si="62"/>
        <v>6</v>
      </c>
      <c r="N638" s="115">
        <f t="shared" si="62"/>
        <v>115</v>
      </c>
      <c r="O638" s="115">
        <f t="shared" si="62"/>
        <v>21</v>
      </c>
      <c r="P638" s="115">
        <f t="shared" si="62"/>
        <v>22</v>
      </c>
      <c r="Q638" s="115">
        <f t="shared" si="62"/>
        <v>6</v>
      </c>
      <c r="R638" s="190">
        <v>107</v>
      </c>
      <c r="S638" s="115">
        <f>S637+S597+S568+S487+S431</f>
        <v>324</v>
      </c>
      <c r="T638" s="115">
        <f>T637+T597+T568+T487+T431</f>
        <v>0</v>
      </c>
      <c r="U638" s="115">
        <v>351</v>
      </c>
      <c r="V638" s="115">
        <f t="shared" si="62"/>
        <v>0</v>
      </c>
      <c r="W638" s="115">
        <f t="shared" si="62"/>
        <v>0</v>
      </c>
      <c r="X638" s="115">
        <f t="shared" si="62"/>
        <v>155</v>
      </c>
      <c r="Y638" s="115">
        <f t="shared" si="62"/>
        <v>0</v>
      </c>
      <c r="Z638" s="115">
        <f t="shared" si="62"/>
        <v>0</v>
      </c>
      <c r="AA638" s="115">
        <f t="shared" si="62"/>
        <v>10</v>
      </c>
      <c r="AB638" s="115">
        <f t="shared" si="62"/>
        <v>19</v>
      </c>
      <c r="AC638" s="115">
        <f t="shared" si="62"/>
        <v>22</v>
      </c>
      <c r="AD638" s="115">
        <f t="shared" si="62"/>
        <v>47</v>
      </c>
      <c r="AE638" s="115">
        <f t="shared" si="62"/>
        <v>0</v>
      </c>
      <c r="AF638" s="115">
        <f t="shared" si="62"/>
        <v>537</v>
      </c>
    </row>
    <row r="639" spans="2:32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188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</row>
    <row r="640" spans="1:5" s="114" customFormat="1" ht="16.5" thickBot="1">
      <c r="A640" s="75"/>
      <c r="B640" s="94"/>
      <c r="C640" s="16" t="s">
        <v>317</v>
      </c>
      <c r="D640" s="165"/>
      <c r="E640" s="165"/>
    </row>
    <row r="641" spans="2:32" ht="14.25">
      <c r="B641" s="78" t="s">
        <v>317</v>
      </c>
      <c r="C641" s="79" t="s">
        <v>318</v>
      </c>
      <c r="D641" s="95">
        <f aca="true" t="shared" si="63" ref="D641:D655">SUM(F641:AF641)</f>
        <v>0</v>
      </c>
      <c r="E641" s="158">
        <f aca="true" t="shared" si="64" ref="E641:E655">COUNT(F641:AF641)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184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</row>
    <row r="642" spans="2:32" ht="14.25">
      <c r="B642" s="81" t="s">
        <v>319</v>
      </c>
      <c r="C642" s="82" t="s">
        <v>320</v>
      </c>
      <c r="D642" s="96">
        <f t="shared" si="63"/>
        <v>0</v>
      </c>
      <c r="E642" s="159">
        <f t="shared" si="64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180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</row>
    <row r="643" spans="2:32" ht="14.25">
      <c r="B643" s="81" t="s">
        <v>321</v>
      </c>
      <c r="C643" s="82" t="s">
        <v>322</v>
      </c>
      <c r="D643" s="96">
        <f t="shared" si="63"/>
        <v>0</v>
      </c>
      <c r="E643" s="159">
        <f t="shared" si="64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180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</row>
    <row r="644" spans="2:32" ht="14.25">
      <c r="B644" s="81" t="s">
        <v>323</v>
      </c>
      <c r="C644" s="82" t="s">
        <v>324</v>
      </c>
      <c r="D644" s="96">
        <f t="shared" si="63"/>
        <v>0</v>
      </c>
      <c r="E644" s="159">
        <f t="shared" si="64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180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</row>
    <row r="645" spans="2:32" ht="14.25">
      <c r="B645" s="81" t="s">
        <v>325</v>
      </c>
      <c r="C645" s="82" t="s">
        <v>326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180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</row>
    <row r="646" spans="2:32" ht="14.25">
      <c r="B646" s="81" t="s">
        <v>327</v>
      </c>
      <c r="C646" s="82" t="s">
        <v>328</v>
      </c>
      <c r="D646" s="96">
        <f t="shared" si="63"/>
        <v>0</v>
      </c>
      <c r="E646" s="159">
        <f t="shared" si="64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180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</row>
    <row r="647" spans="2:32" ht="14.25">
      <c r="B647" s="81" t="s">
        <v>329</v>
      </c>
      <c r="C647" s="82" t="s">
        <v>330</v>
      </c>
      <c r="D647" s="96">
        <f t="shared" si="63"/>
        <v>2</v>
      </c>
      <c r="E647" s="159">
        <f t="shared" si="64"/>
        <v>2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>
        <v>1</v>
      </c>
      <c r="P647" s="83"/>
      <c r="Q647" s="83"/>
      <c r="R647" s="180"/>
      <c r="S647" s="83"/>
      <c r="T647" s="83"/>
      <c r="U647" s="83">
        <v>1</v>
      </c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</row>
    <row r="648" spans="2:32" ht="14.25">
      <c r="B648" s="81" t="s">
        <v>331</v>
      </c>
      <c r="C648" s="82" t="s">
        <v>332</v>
      </c>
      <c r="D648" s="96">
        <f t="shared" si="63"/>
        <v>0</v>
      </c>
      <c r="E648" s="159">
        <f t="shared" si="64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180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</row>
    <row r="649" spans="2:32" ht="14.25">
      <c r="B649" s="81" t="s">
        <v>333</v>
      </c>
      <c r="C649" s="82" t="s">
        <v>334</v>
      </c>
      <c r="D649" s="96">
        <f t="shared" si="63"/>
        <v>0</v>
      </c>
      <c r="E649" s="159">
        <f t="shared" si="64"/>
        <v>0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180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</row>
    <row r="650" spans="2:32" ht="14.25">
      <c r="B650" s="81" t="s">
        <v>335</v>
      </c>
      <c r="C650" s="82" t="s">
        <v>336</v>
      </c>
      <c r="D650" s="96">
        <f t="shared" si="63"/>
        <v>0</v>
      </c>
      <c r="E650" s="159">
        <f t="shared" si="64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180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</row>
    <row r="651" spans="2:32" ht="14.25">
      <c r="B651" s="81" t="s">
        <v>337</v>
      </c>
      <c r="C651" s="82" t="s">
        <v>338</v>
      </c>
      <c r="D651" s="96">
        <f t="shared" si="63"/>
        <v>0</v>
      </c>
      <c r="E651" s="159">
        <f t="shared" si="64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180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</row>
    <row r="652" spans="2:32" ht="14.25">
      <c r="B652" s="81" t="s">
        <v>339</v>
      </c>
      <c r="C652" s="82" t="s">
        <v>340</v>
      </c>
      <c r="D652" s="96">
        <f t="shared" si="63"/>
        <v>0</v>
      </c>
      <c r="E652" s="159">
        <f t="shared" si="64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180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</row>
    <row r="653" spans="2:32" ht="15" thickBot="1">
      <c r="B653" s="81" t="s">
        <v>341</v>
      </c>
      <c r="C653" s="82" t="s">
        <v>342</v>
      </c>
      <c r="D653" s="96">
        <f t="shared" si="63"/>
        <v>0</v>
      </c>
      <c r="E653" s="159">
        <f t="shared" si="64"/>
        <v>0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182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</row>
    <row r="654" spans="2:32" ht="15" hidden="1" thickBot="1">
      <c r="B654" s="81"/>
      <c r="C654" s="82"/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185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</row>
    <row r="655" spans="2:32" ht="15" hidden="1" thickBot="1">
      <c r="B655" s="84"/>
      <c r="C655" s="85"/>
      <c r="D655" s="97">
        <f t="shared" si="63"/>
        <v>0</v>
      </c>
      <c r="E655" s="160">
        <f t="shared" si="64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1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</row>
    <row r="656" spans="1:32" s="114" customFormat="1" ht="16.5" thickBot="1">
      <c r="A656" s="75"/>
      <c r="B656" s="94"/>
      <c r="C656" s="16" t="s">
        <v>343</v>
      </c>
      <c r="D656" s="116">
        <f>SUM(D641:D655)</f>
        <v>2</v>
      </c>
      <c r="E656" s="167"/>
      <c r="F656" s="115">
        <f>SUM(F641:F655)</f>
        <v>0</v>
      </c>
      <c r="G656" s="115">
        <f aca="true" t="shared" si="65" ref="G656:AF656">SUM(G641:G655)</f>
        <v>0</v>
      </c>
      <c r="H656" s="115">
        <f t="shared" si="65"/>
        <v>0</v>
      </c>
      <c r="I656" s="115">
        <f t="shared" si="65"/>
        <v>0</v>
      </c>
      <c r="J656" s="115">
        <f t="shared" si="65"/>
        <v>0</v>
      </c>
      <c r="K656" s="115">
        <f t="shared" si="65"/>
        <v>0</v>
      </c>
      <c r="L656" s="115">
        <f t="shared" si="65"/>
        <v>0</v>
      </c>
      <c r="M656" s="115">
        <f t="shared" si="65"/>
        <v>0</v>
      </c>
      <c r="N656" s="115">
        <f t="shared" si="65"/>
        <v>0</v>
      </c>
      <c r="O656" s="115">
        <f t="shared" si="65"/>
        <v>1</v>
      </c>
      <c r="P656" s="115">
        <f t="shared" si="65"/>
        <v>0</v>
      </c>
      <c r="Q656" s="115">
        <f t="shared" si="65"/>
        <v>0</v>
      </c>
      <c r="R656" s="190">
        <v>0</v>
      </c>
      <c r="S656" s="115">
        <f>SUM(S641:S655)</f>
        <v>0</v>
      </c>
      <c r="T656" s="115">
        <f>SUM(T641:T655)</f>
        <v>0</v>
      </c>
      <c r="U656" s="115">
        <f>SUM(U641:U655)</f>
        <v>1</v>
      </c>
      <c r="V656" s="115">
        <f t="shared" si="65"/>
        <v>0</v>
      </c>
      <c r="W656" s="115">
        <f t="shared" si="65"/>
        <v>0</v>
      </c>
      <c r="X656" s="115">
        <f t="shared" si="65"/>
        <v>0</v>
      </c>
      <c r="Y656" s="115">
        <f t="shared" si="65"/>
        <v>0</v>
      </c>
      <c r="Z656" s="115">
        <f t="shared" si="65"/>
        <v>0</v>
      </c>
      <c r="AA656" s="115">
        <f t="shared" si="65"/>
        <v>0</v>
      </c>
      <c r="AB656" s="115">
        <f t="shared" si="65"/>
        <v>0</v>
      </c>
      <c r="AC656" s="115">
        <f t="shared" si="65"/>
        <v>0</v>
      </c>
      <c r="AD656" s="115">
        <f t="shared" si="65"/>
        <v>0</v>
      </c>
      <c r="AE656" s="115">
        <f t="shared" si="65"/>
        <v>0</v>
      </c>
      <c r="AF656" s="115">
        <f t="shared" si="65"/>
        <v>0</v>
      </c>
    </row>
    <row r="657" spans="2:32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19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</row>
    <row r="658" spans="1:32" ht="16.5" thickBot="1">
      <c r="A658" s="17"/>
      <c r="B658" s="45"/>
      <c r="C658" s="112" t="s">
        <v>809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</row>
    <row r="659" spans="1:32" ht="15" thickBot="1">
      <c r="A659" s="17"/>
      <c r="B659" s="89"/>
      <c r="C659" s="90" t="s">
        <v>810</v>
      </c>
      <c r="D659" s="42">
        <f>SUM(F659:AF659)</f>
        <v>4581</v>
      </c>
      <c r="E659" s="75"/>
      <c r="F659" s="172">
        <v>4</v>
      </c>
      <c r="G659" s="172">
        <v>27</v>
      </c>
      <c r="H659" s="172">
        <v>0</v>
      </c>
      <c r="I659" s="172">
        <v>30</v>
      </c>
      <c r="J659" s="172">
        <v>39</v>
      </c>
      <c r="K659" s="172"/>
      <c r="L659" s="172">
        <v>783</v>
      </c>
      <c r="M659" s="172">
        <v>46</v>
      </c>
      <c r="N659" s="172">
        <v>326</v>
      </c>
      <c r="O659" s="172">
        <v>128</v>
      </c>
      <c r="P659" s="172">
        <v>4</v>
      </c>
      <c r="Q659" s="172">
        <v>90</v>
      </c>
      <c r="R659" s="187">
        <v>73</v>
      </c>
      <c r="S659" s="172">
        <v>387</v>
      </c>
      <c r="T659" s="172"/>
      <c r="U659" s="172">
        <v>16</v>
      </c>
      <c r="V659" s="172"/>
      <c r="W659" s="172">
        <v>644</v>
      </c>
      <c r="X659" s="172">
        <v>150</v>
      </c>
      <c r="Y659" s="172">
        <v>196</v>
      </c>
      <c r="Z659" s="172">
        <v>215</v>
      </c>
      <c r="AA659" s="172">
        <v>275</v>
      </c>
      <c r="AB659" s="172">
        <v>435</v>
      </c>
      <c r="AC659" s="172">
        <v>369</v>
      </c>
      <c r="AD659" s="172">
        <v>234</v>
      </c>
      <c r="AE659" s="172"/>
      <c r="AF659" s="172">
        <v>110</v>
      </c>
    </row>
    <row r="660" spans="1:32" s="114" customFormat="1" ht="16.5" thickBot="1">
      <c r="A660" s="17"/>
      <c r="B660" s="117"/>
      <c r="C660" s="46" t="s">
        <v>811</v>
      </c>
      <c r="D660" s="47">
        <f>SUM(D659)</f>
        <v>4581</v>
      </c>
      <c r="E660" s="165"/>
      <c r="F660" s="47">
        <f>SUM(F659)</f>
        <v>4</v>
      </c>
      <c r="G660" s="47">
        <f aca="true" t="shared" si="66" ref="G660:AF660">SUM(G659)</f>
        <v>27</v>
      </c>
      <c r="H660" s="47">
        <f t="shared" si="66"/>
        <v>0</v>
      </c>
      <c r="I660" s="47">
        <f t="shared" si="66"/>
        <v>30</v>
      </c>
      <c r="J660" s="47">
        <f t="shared" si="66"/>
        <v>39</v>
      </c>
      <c r="K660" s="47">
        <f t="shared" si="66"/>
        <v>0</v>
      </c>
      <c r="L660" s="47">
        <f t="shared" si="66"/>
        <v>783</v>
      </c>
      <c r="M660" s="47">
        <f t="shared" si="66"/>
        <v>46</v>
      </c>
      <c r="N660" s="47">
        <f t="shared" si="66"/>
        <v>326</v>
      </c>
      <c r="O660" s="47">
        <f t="shared" si="66"/>
        <v>128</v>
      </c>
      <c r="P660" s="47">
        <f t="shared" si="66"/>
        <v>4</v>
      </c>
      <c r="Q660" s="47">
        <f t="shared" si="66"/>
        <v>90</v>
      </c>
      <c r="R660" s="190">
        <v>73</v>
      </c>
      <c r="S660" s="47">
        <f>SUM(S659)</f>
        <v>387</v>
      </c>
      <c r="T660" s="47">
        <f>SUM(T659)</f>
        <v>0</v>
      </c>
      <c r="U660" s="47">
        <f>SUM(U659)</f>
        <v>16</v>
      </c>
      <c r="V660" s="47">
        <f t="shared" si="66"/>
        <v>0</v>
      </c>
      <c r="W660" s="47">
        <f t="shared" si="66"/>
        <v>644</v>
      </c>
      <c r="X660" s="47">
        <f t="shared" si="66"/>
        <v>150</v>
      </c>
      <c r="Y660" s="47">
        <f t="shared" si="66"/>
        <v>196</v>
      </c>
      <c r="Z660" s="47">
        <f t="shared" si="66"/>
        <v>215</v>
      </c>
      <c r="AA660" s="47">
        <f t="shared" si="66"/>
        <v>275</v>
      </c>
      <c r="AB660" s="47">
        <f t="shared" si="66"/>
        <v>435</v>
      </c>
      <c r="AC660" s="47">
        <f t="shared" si="66"/>
        <v>369</v>
      </c>
      <c r="AD660" s="47">
        <f t="shared" si="66"/>
        <v>234</v>
      </c>
      <c r="AE660" s="47">
        <f t="shared" si="66"/>
        <v>0</v>
      </c>
      <c r="AF660" s="47">
        <f t="shared" si="66"/>
        <v>110</v>
      </c>
    </row>
    <row r="661" spans="1:32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91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</row>
    <row r="662" spans="1:32" s="114" customFormat="1" ht="16.5" thickBot="1">
      <c r="A662" s="17"/>
      <c r="B662" s="118"/>
      <c r="C662" s="112" t="s">
        <v>812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51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</row>
    <row r="663" spans="1:32" ht="15" thickBot="1">
      <c r="A663" s="17"/>
      <c r="B663" s="89"/>
      <c r="C663" s="90" t="s">
        <v>813</v>
      </c>
      <c r="D663" s="42">
        <f>SUM(F663:AF663)</f>
        <v>34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>
        <v>5</v>
      </c>
      <c r="S663" s="171"/>
      <c r="T663" s="171"/>
      <c r="U663" s="171">
        <v>29</v>
      </c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</row>
    <row r="664" spans="1:32" s="114" customFormat="1" ht="16.5" thickBot="1">
      <c r="A664" s="17"/>
      <c r="B664" s="117"/>
      <c r="C664" s="46" t="s">
        <v>814</v>
      </c>
      <c r="D664" s="47">
        <f>SUM(D663)</f>
        <v>34</v>
      </c>
      <c r="E664" s="165"/>
      <c r="F664" s="47">
        <f>SUM(F663)</f>
        <v>0</v>
      </c>
      <c r="G664" s="47">
        <f aca="true" t="shared" si="67" ref="G664:AF664">SUM(G663)</f>
        <v>0</v>
      </c>
      <c r="H664" s="47">
        <f t="shared" si="67"/>
        <v>0</v>
      </c>
      <c r="I664" s="47">
        <f t="shared" si="67"/>
        <v>0</v>
      </c>
      <c r="J664" s="47">
        <f t="shared" si="67"/>
        <v>0</v>
      </c>
      <c r="K664" s="47">
        <f t="shared" si="67"/>
        <v>0</v>
      </c>
      <c r="L664" s="47">
        <f t="shared" si="67"/>
        <v>0</v>
      </c>
      <c r="M664" s="47">
        <f t="shared" si="67"/>
        <v>0</v>
      </c>
      <c r="N664" s="47">
        <f t="shared" si="67"/>
        <v>0</v>
      </c>
      <c r="O664" s="47">
        <f t="shared" si="67"/>
        <v>0</v>
      </c>
      <c r="P664" s="47">
        <f t="shared" si="67"/>
        <v>0</v>
      </c>
      <c r="Q664" s="47">
        <f t="shared" si="67"/>
        <v>0</v>
      </c>
      <c r="R664" s="47">
        <f t="shared" si="67"/>
        <v>5</v>
      </c>
      <c r="S664" s="47">
        <f t="shared" si="67"/>
        <v>0</v>
      </c>
      <c r="T664" s="47">
        <f t="shared" si="67"/>
        <v>0</v>
      </c>
      <c r="U664" s="47">
        <f t="shared" si="67"/>
        <v>29</v>
      </c>
      <c r="V664" s="47">
        <f t="shared" si="67"/>
        <v>0</v>
      </c>
      <c r="W664" s="47">
        <f t="shared" si="67"/>
        <v>0</v>
      </c>
      <c r="X664" s="47">
        <f t="shared" si="67"/>
        <v>0</v>
      </c>
      <c r="Y664" s="47">
        <f t="shared" si="67"/>
        <v>0</v>
      </c>
      <c r="Z664" s="47">
        <f t="shared" si="67"/>
        <v>0</v>
      </c>
      <c r="AA664" s="47">
        <f t="shared" si="67"/>
        <v>0</v>
      </c>
      <c r="AB664" s="47">
        <f t="shared" si="67"/>
        <v>0</v>
      </c>
      <c r="AC664" s="47">
        <f t="shared" si="67"/>
        <v>0</v>
      </c>
      <c r="AD664" s="47">
        <f t="shared" si="67"/>
        <v>0</v>
      </c>
      <c r="AE664" s="47">
        <f t="shared" si="67"/>
        <v>0</v>
      </c>
      <c r="AF664" s="47">
        <f t="shared" si="67"/>
        <v>0</v>
      </c>
    </row>
    <row r="665" spans="2:32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</row>
    <row r="666" spans="1:5" s="114" customFormat="1" ht="16.5" hidden="1" thickBot="1">
      <c r="A666" s="113"/>
      <c r="B666" s="94"/>
      <c r="C666" s="16" t="s">
        <v>344</v>
      </c>
      <c r="D666" s="165"/>
      <c r="E666" s="165"/>
    </row>
    <row r="667" spans="2:32" ht="15" hidden="1" thickBot="1">
      <c r="B667" s="78" t="s">
        <v>345</v>
      </c>
      <c r="C667" s="79" t="s">
        <v>346</v>
      </c>
      <c r="D667" s="95">
        <f aca="true" t="shared" si="68" ref="D667:D698">SUM(F667:AF667)</f>
        <v>0</v>
      </c>
      <c r="E667" s="158">
        <f aca="true" t="shared" si="69" ref="E667:E698">COUNT(F667:AF667)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</row>
    <row r="668" spans="2:32" ht="15" hidden="1" thickBot="1">
      <c r="B668" s="81" t="s">
        <v>347</v>
      </c>
      <c r="C668" s="82" t="s">
        <v>348</v>
      </c>
      <c r="D668" s="96">
        <f t="shared" si="68"/>
        <v>0</v>
      </c>
      <c r="E668" s="159">
        <f t="shared" si="69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</row>
    <row r="669" spans="2:32" ht="15" hidden="1" thickBot="1">
      <c r="B669" s="81" t="s">
        <v>349</v>
      </c>
      <c r="C669" s="82" t="s">
        <v>350</v>
      </c>
      <c r="D669" s="96">
        <f t="shared" si="68"/>
        <v>0</v>
      </c>
      <c r="E669" s="159">
        <f t="shared" si="69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</row>
    <row r="670" spans="2:32" ht="15" hidden="1" thickBot="1">
      <c r="B670" s="81" t="s">
        <v>351</v>
      </c>
      <c r="C670" s="82" t="s">
        <v>352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</row>
    <row r="671" spans="2:32" ht="15" hidden="1" thickBot="1">
      <c r="B671" s="81" t="s">
        <v>353</v>
      </c>
      <c r="C671" s="82" t="s">
        <v>354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</row>
    <row r="672" spans="2:32" ht="15" hidden="1" thickBot="1">
      <c r="B672" s="81" t="s">
        <v>355</v>
      </c>
      <c r="C672" s="82" t="s">
        <v>356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</row>
    <row r="673" spans="2:32" ht="15" hidden="1" thickBot="1">
      <c r="B673" s="81" t="s">
        <v>357</v>
      </c>
      <c r="C673" s="82" t="s">
        <v>358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</row>
    <row r="674" spans="2:32" ht="15" hidden="1" thickBot="1">
      <c r="B674" s="81" t="s">
        <v>359</v>
      </c>
      <c r="C674" s="82" t="s">
        <v>360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</row>
    <row r="675" spans="2:32" ht="15" hidden="1" thickBot="1">
      <c r="B675" s="81" t="s">
        <v>361</v>
      </c>
      <c r="C675" s="82" t="s">
        <v>362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</row>
    <row r="676" spans="2:32" ht="15" hidden="1" thickBot="1">
      <c r="B676" s="81" t="s">
        <v>363</v>
      </c>
      <c r="C676" s="82" t="s">
        <v>364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</row>
    <row r="677" spans="2:32" ht="15" hidden="1" thickBot="1">
      <c r="B677" s="81" t="s">
        <v>365</v>
      </c>
      <c r="C677" s="82" t="s">
        <v>366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</row>
    <row r="678" spans="2:32" ht="15" hidden="1" thickBot="1">
      <c r="B678" s="81" t="s">
        <v>367</v>
      </c>
      <c r="C678" s="82" t="s">
        <v>368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</row>
    <row r="679" spans="2:32" ht="15" hidden="1" thickBot="1">
      <c r="B679" s="81" t="s">
        <v>369</v>
      </c>
      <c r="C679" s="82" t="s">
        <v>370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</row>
    <row r="680" spans="2:32" ht="15" hidden="1" thickBot="1">
      <c r="B680" s="81" t="s">
        <v>371</v>
      </c>
      <c r="C680" s="82" t="s">
        <v>372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</row>
    <row r="681" spans="2:32" ht="15" hidden="1" thickBot="1">
      <c r="B681" s="81" t="s">
        <v>373</v>
      </c>
      <c r="C681" s="82" t="s">
        <v>374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</row>
    <row r="682" spans="2:32" ht="15" hidden="1" thickBot="1">
      <c r="B682" s="81" t="s">
        <v>375</v>
      </c>
      <c r="C682" s="82" t="s">
        <v>376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</row>
    <row r="683" spans="2:32" ht="15" hidden="1" thickBot="1">
      <c r="B683" s="81" t="s">
        <v>377</v>
      </c>
      <c r="C683" s="82" t="s">
        <v>378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</row>
    <row r="684" spans="2:32" ht="15" hidden="1" thickBot="1">
      <c r="B684" s="81" t="s">
        <v>379</v>
      </c>
      <c r="C684" s="82" t="s">
        <v>380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</row>
    <row r="685" spans="2:32" ht="15" hidden="1" thickBot="1">
      <c r="B685" s="81" t="s">
        <v>381</v>
      </c>
      <c r="C685" s="82" t="s">
        <v>382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</row>
    <row r="686" spans="2:32" ht="15" hidden="1" thickBot="1">
      <c r="B686" s="81" t="s">
        <v>383</v>
      </c>
      <c r="C686" s="82" t="s">
        <v>384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</row>
    <row r="687" spans="2:32" ht="15" hidden="1" thickBot="1">
      <c r="B687" s="81" t="s">
        <v>385</v>
      </c>
      <c r="C687" s="82" t="s">
        <v>386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</row>
    <row r="688" spans="2:32" ht="15" hidden="1" thickBot="1">
      <c r="B688" s="81" t="s">
        <v>387</v>
      </c>
      <c r="C688" s="82" t="s">
        <v>388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</row>
    <row r="689" spans="2:32" ht="15" hidden="1" thickBot="1">
      <c r="B689" s="81" t="s">
        <v>389</v>
      </c>
      <c r="C689" s="82" t="s">
        <v>390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</row>
    <row r="690" spans="2:32" ht="15" hidden="1" thickBot="1">
      <c r="B690" s="81" t="s">
        <v>391</v>
      </c>
      <c r="C690" s="82" t="s">
        <v>392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</row>
    <row r="691" spans="2:32" ht="15" hidden="1" thickBot="1">
      <c r="B691" s="81" t="s">
        <v>393</v>
      </c>
      <c r="C691" s="82" t="s">
        <v>394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</row>
    <row r="692" spans="2:32" ht="15" hidden="1" thickBot="1">
      <c r="B692" s="81" t="s">
        <v>395</v>
      </c>
      <c r="C692" s="82" t="s">
        <v>396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</row>
    <row r="693" spans="2:32" ht="15" hidden="1" thickBot="1">
      <c r="B693" s="81" t="s">
        <v>397</v>
      </c>
      <c r="C693" s="82" t="s">
        <v>398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</row>
    <row r="694" spans="2:32" ht="15" hidden="1" thickBot="1">
      <c r="B694" s="81" t="s">
        <v>399</v>
      </c>
      <c r="C694" s="82" t="s">
        <v>400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</row>
    <row r="695" spans="2:32" ht="15" hidden="1" thickBot="1">
      <c r="B695" s="81" t="s">
        <v>401</v>
      </c>
      <c r="C695" s="82" t="s">
        <v>402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</row>
    <row r="696" spans="2:32" ht="15" hidden="1" thickBot="1">
      <c r="B696" s="81" t="s">
        <v>403</v>
      </c>
      <c r="C696" s="82" t="s">
        <v>404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</row>
    <row r="697" spans="2:32" ht="15" hidden="1" thickBot="1">
      <c r="B697" s="81" t="s">
        <v>405</v>
      </c>
      <c r="C697" s="82" t="s">
        <v>406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</row>
    <row r="698" spans="2:32" ht="15" hidden="1" thickBot="1">
      <c r="B698" s="81" t="s">
        <v>407</v>
      </c>
      <c r="C698" s="82" t="s">
        <v>408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</row>
    <row r="699" spans="2:32" ht="15" hidden="1" thickBot="1">
      <c r="B699" s="81" t="s">
        <v>409</v>
      </c>
      <c r="C699" s="82" t="s">
        <v>410</v>
      </c>
      <c r="D699" s="96">
        <f aca="true" t="shared" si="70" ref="D699:D732">SUM(F699:AF699)</f>
        <v>0</v>
      </c>
      <c r="E699" s="159">
        <f aca="true" t="shared" si="71" ref="E699:E730">COUNT(F699:AF699)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</row>
    <row r="700" spans="2:32" ht="15" hidden="1" thickBot="1">
      <c r="B700" s="81" t="s">
        <v>411</v>
      </c>
      <c r="C700" s="82" t="s">
        <v>412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</row>
    <row r="701" spans="2:32" ht="15" hidden="1" thickBot="1">
      <c r="B701" s="81" t="s">
        <v>413</v>
      </c>
      <c r="C701" s="82" t="s">
        <v>414</v>
      </c>
      <c r="D701" s="96">
        <f t="shared" si="70"/>
        <v>0</v>
      </c>
      <c r="E701" s="159">
        <f t="shared" si="71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</row>
    <row r="702" spans="2:32" ht="15" hidden="1" thickBot="1">
      <c r="B702" s="81" t="s">
        <v>415</v>
      </c>
      <c r="C702" s="82" t="s">
        <v>416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</row>
    <row r="703" spans="2:32" ht="15" hidden="1" thickBot="1">
      <c r="B703" s="81" t="s">
        <v>417</v>
      </c>
      <c r="C703" s="82" t="s">
        <v>418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</row>
    <row r="704" spans="2:32" ht="15" hidden="1" thickBot="1">
      <c r="B704" s="81" t="s">
        <v>419</v>
      </c>
      <c r="C704" s="82" t="s">
        <v>420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</row>
    <row r="705" spans="2:32" ht="15" hidden="1" thickBot="1">
      <c r="B705" s="81" t="s">
        <v>421</v>
      </c>
      <c r="C705" s="82" t="s">
        <v>422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</row>
    <row r="706" spans="2:32" ht="15" hidden="1" thickBot="1">
      <c r="B706" s="81" t="s">
        <v>423</v>
      </c>
      <c r="C706" s="82" t="s">
        <v>424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</row>
    <row r="707" spans="2:32" ht="15" hidden="1" thickBot="1">
      <c r="B707" s="81" t="s">
        <v>425</v>
      </c>
      <c r="C707" s="82" t="s">
        <v>426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</row>
    <row r="708" spans="2:32" ht="15" hidden="1" thickBot="1">
      <c r="B708" s="81" t="s">
        <v>427</v>
      </c>
      <c r="C708" s="82" t="s">
        <v>428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</row>
    <row r="709" spans="2:32" ht="15" hidden="1" thickBot="1">
      <c r="B709" s="81" t="s">
        <v>429</v>
      </c>
      <c r="C709" s="82" t="s">
        <v>430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</row>
    <row r="710" spans="2:32" ht="15" hidden="1" thickBot="1">
      <c r="B710" s="81" t="s">
        <v>431</v>
      </c>
      <c r="C710" s="82" t="s">
        <v>432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</row>
    <row r="711" spans="2:32" ht="15" hidden="1" thickBot="1">
      <c r="B711" s="81" t="s">
        <v>433</v>
      </c>
      <c r="C711" s="82" t="s">
        <v>434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</row>
    <row r="712" spans="2:32" ht="15" hidden="1" thickBot="1">
      <c r="B712" s="81" t="s">
        <v>435</v>
      </c>
      <c r="C712" s="82" t="s">
        <v>436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</row>
    <row r="713" spans="2:32" ht="15" hidden="1" thickBot="1">
      <c r="B713" s="81" t="s">
        <v>437</v>
      </c>
      <c r="C713" s="82" t="s">
        <v>438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</row>
    <row r="714" spans="2:32" ht="15" hidden="1" thickBot="1">
      <c r="B714" s="81" t="s">
        <v>439</v>
      </c>
      <c r="C714" s="82" t="s">
        <v>440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</row>
    <row r="715" spans="2:32" ht="15" hidden="1" thickBot="1">
      <c r="B715" s="81" t="s">
        <v>441</v>
      </c>
      <c r="C715" s="82" t="s">
        <v>442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</row>
    <row r="716" spans="2:32" ht="15" hidden="1" thickBot="1">
      <c r="B716" s="81" t="s">
        <v>443</v>
      </c>
      <c r="C716" s="82" t="s">
        <v>444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</row>
    <row r="717" spans="2:32" ht="15" hidden="1" thickBot="1">
      <c r="B717" s="81" t="s">
        <v>445</v>
      </c>
      <c r="C717" s="82" t="s">
        <v>446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</row>
    <row r="718" spans="2:32" ht="15" hidden="1" thickBot="1">
      <c r="B718" s="81" t="s">
        <v>447</v>
      </c>
      <c r="C718" s="82" t="s">
        <v>448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</row>
    <row r="719" spans="2:32" ht="15" hidden="1" thickBot="1">
      <c r="B719" s="81" t="s">
        <v>449</v>
      </c>
      <c r="C719" s="82" t="s">
        <v>450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</row>
    <row r="720" spans="2:32" ht="15" hidden="1" thickBot="1">
      <c r="B720" s="81" t="s">
        <v>451</v>
      </c>
      <c r="C720" s="82" t="s">
        <v>452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</row>
    <row r="721" spans="2:32" ht="15" hidden="1" thickBot="1">
      <c r="B721" s="81" t="s">
        <v>453</v>
      </c>
      <c r="C721" s="82" t="s">
        <v>454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</row>
    <row r="722" spans="2:32" ht="15" hidden="1" thickBot="1">
      <c r="B722" s="81" t="s">
        <v>455</v>
      </c>
      <c r="C722" s="82" t="s">
        <v>456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</row>
    <row r="723" spans="2:32" ht="15" hidden="1" thickBot="1">
      <c r="B723" s="81" t="s">
        <v>457</v>
      </c>
      <c r="C723" s="82" t="s">
        <v>458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</row>
    <row r="724" spans="2:32" ht="15" hidden="1" thickBot="1">
      <c r="B724" s="81" t="s">
        <v>459</v>
      </c>
      <c r="C724" s="82" t="s">
        <v>460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</row>
    <row r="725" spans="2:32" ht="15" hidden="1" thickBot="1">
      <c r="B725" s="81" t="s">
        <v>461</v>
      </c>
      <c r="C725" s="82" t="s">
        <v>462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</row>
    <row r="726" spans="2:32" ht="15" hidden="1" thickBot="1">
      <c r="B726" s="81" t="s">
        <v>463</v>
      </c>
      <c r="C726" s="82" t="s">
        <v>464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</row>
    <row r="727" spans="2:32" ht="15" hidden="1" thickBot="1">
      <c r="B727" s="81" t="s">
        <v>465</v>
      </c>
      <c r="C727" s="82" t="s">
        <v>466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</row>
    <row r="728" spans="2:32" ht="15" hidden="1" thickBot="1">
      <c r="B728" s="81" t="s">
        <v>467</v>
      </c>
      <c r="C728" s="82" t="s">
        <v>468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</row>
    <row r="729" spans="2:32" ht="15" hidden="1" thickBot="1">
      <c r="B729" s="81" t="s">
        <v>469</v>
      </c>
      <c r="C729" s="82" t="s">
        <v>470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</row>
    <row r="730" spans="2:32" ht="15" hidden="1" thickBot="1">
      <c r="B730" s="81"/>
      <c r="C730" s="82"/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</row>
    <row r="731" spans="2:32" ht="15" hidden="1" thickBot="1">
      <c r="B731" s="81"/>
      <c r="C731" s="82"/>
      <c r="D731" s="96">
        <f t="shared" si="70"/>
        <v>0</v>
      </c>
      <c r="E731" s="159">
        <f>COUNT(F731:AF731)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</row>
    <row r="732" spans="2:32" ht="15" hidden="1" thickBot="1">
      <c r="B732" s="84"/>
      <c r="C732" s="85"/>
      <c r="D732" s="97">
        <f t="shared" si="70"/>
        <v>0</v>
      </c>
      <c r="E732" s="160">
        <f>COUNT(F732:AF732)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</row>
    <row r="733" spans="1:32" s="114" customFormat="1" ht="16.5" hidden="1" thickBot="1">
      <c r="A733" s="75"/>
      <c r="B733" s="94"/>
      <c r="C733" s="16" t="s">
        <v>471</v>
      </c>
      <c r="D733" s="116">
        <f>SUM(D667:D732)</f>
        <v>0</v>
      </c>
      <c r="E733" s="167"/>
      <c r="F733" s="115">
        <f>SUM(F667:F732)</f>
        <v>0</v>
      </c>
      <c r="G733" s="115">
        <f aca="true" t="shared" si="72" ref="G733:AF733">SUM(G667:G732)</f>
        <v>0</v>
      </c>
      <c r="H733" s="115">
        <f t="shared" si="72"/>
        <v>0</v>
      </c>
      <c r="I733" s="115">
        <f t="shared" si="72"/>
        <v>0</v>
      </c>
      <c r="J733" s="115">
        <f t="shared" si="72"/>
        <v>0</v>
      </c>
      <c r="K733" s="115">
        <f t="shared" si="72"/>
        <v>0</v>
      </c>
      <c r="L733" s="115">
        <f t="shared" si="72"/>
        <v>0</v>
      </c>
      <c r="M733" s="115">
        <f t="shared" si="72"/>
        <v>0</v>
      </c>
      <c r="N733" s="115">
        <f t="shared" si="72"/>
        <v>0</v>
      </c>
      <c r="O733" s="115">
        <f t="shared" si="72"/>
        <v>0</v>
      </c>
      <c r="P733" s="115">
        <f t="shared" si="72"/>
        <v>0</v>
      </c>
      <c r="Q733" s="115">
        <f t="shared" si="72"/>
        <v>0</v>
      </c>
      <c r="R733" s="115">
        <f t="shared" si="72"/>
        <v>0</v>
      </c>
      <c r="S733" s="115">
        <f t="shared" si="72"/>
        <v>0</v>
      </c>
      <c r="T733" s="115">
        <f t="shared" si="72"/>
        <v>0</v>
      </c>
      <c r="U733" s="115">
        <f t="shared" si="72"/>
        <v>0</v>
      </c>
      <c r="V733" s="115">
        <f t="shared" si="72"/>
        <v>0</v>
      </c>
      <c r="W733" s="115">
        <f t="shared" si="72"/>
        <v>0</v>
      </c>
      <c r="X733" s="115">
        <f t="shared" si="72"/>
        <v>0</v>
      </c>
      <c r="Y733" s="115">
        <f t="shared" si="72"/>
        <v>0</v>
      </c>
      <c r="Z733" s="115">
        <f t="shared" si="72"/>
        <v>0</v>
      </c>
      <c r="AA733" s="115">
        <f t="shared" si="72"/>
        <v>0</v>
      </c>
      <c r="AB733" s="115">
        <f t="shared" si="72"/>
        <v>0</v>
      </c>
      <c r="AC733" s="115">
        <f t="shared" si="72"/>
        <v>0</v>
      </c>
      <c r="AD733" s="115">
        <f t="shared" si="72"/>
        <v>0</v>
      </c>
      <c r="AE733" s="115">
        <f t="shared" si="72"/>
        <v>0</v>
      </c>
      <c r="AF733" s="115">
        <f t="shared" si="72"/>
        <v>0</v>
      </c>
    </row>
    <row r="734" spans="2:32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</row>
    <row r="735" spans="1:5" s="114" customFormat="1" ht="16.5" thickBot="1">
      <c r="A735" s="75"/>
      <c r="B735" s="94"/>
      <c r="C735" s="125" t="s">
        <v>798</v>
      </c>
      <c r="D735" s="165"/>
      <c r="E735" s="165"/>
    </row>
    <row r="736" spans="2:32" ht="14.25">
      <c r="B736" s="78"/>
      <c r="C736" s="79" t="s">
        <v>980</v>
      </c>
      <c r="D736" s="121">
        <f aca="true" t="shared" si="73" ref="D736:D767">SUM(F736:AF736)</f>
        <v>146</v>
      </c>
      <c r="E736" s="147"/>
      <c r="F736" s="80">
        <v>1</v>
      </c>
      <c r="G736" s="80">
        <v>6</v>
      </c>
      <c r="H736" s="80">
        <v>0</v>
      </c>
      <c r="I736" s="80">
        <v>21</v>
      </c>
      <c r="J736" s="80">
        <v>0</v>
      </c>
      <c r="K736" s="80"/>
      <c r="L736" s="80">
        <v>0</v>
      </c>
      <c r="M736" s="80">
        <v>43</v>
      </c>
      <c r="N736" s="80">
        <v>0</v>
      </c>
      <c r="O736" s="80">
        <v>8</v>
      </c>
      <c r="P736" s="80">
        <v>7</v>
      </c>
      <c r="Q736" s="80">
        <v>0</v>
      </c>
      <c r="R736" s="80"/>
      <c r="S736" s="80"/>
      <c r="T736" s="80"/>
      <c r="U736" s="80"/>
      <c r="V736" s="80"/>
      <c r="W736" s="80">
        <v>42</v>
      </c>
      <c r="X736" s="80">
        <v>3</v>
      </c>
      <c r="Y736" s="80">
        <v>13</v>
      </c>
      <c r="Z736" s="80">
        <v>0</v>
      </c>
      <c r="AA736" s="80">
        <v>2</v>
      </c>
      <c r="AB736" s="80">
        <v>0</v>
      </c>
      <c r="AC736" s="80">
        <v>0</v>
      </c>
      <c r="AD736" s="80">
        <v>0</v>
      </c>
      <c r="AE736" s="80"/>
      <c r="AF736" s="80"/>
    </row>
    <row r="737" spans="2:32" ht="14.25">
      <c r="B737" s="91"/>
      <c r="C737" s="92" t="s">
        <v>1019</v>
      </c>
      <c r="D737" s="122">
        <f t="shared" si="73"/>
        <v>2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>
        <v>2</v>
      </c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</row>
    <row r="738" spans="2:32" ht="14.25">
      <c r="B738" s="91"/>
      <c r="C738" s="92" t="s">
        <v>1020</v>
      </c>
      <c r="D738" s="122">
        <f t="shared" si="73"/>
        <v>1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>
        <v>1</v>
      </c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</row>
    <row r="739" spans="2:32" ht="14.25">
      <c r="B739" s="91"/>
      <c r="C739" s="92"/>
      <c r="D739" s="122">
        <f t="shared" si="73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</row>
    <row r="740" spans="2:32" ht="14.25">
      <c r="B740" s="91"/>
      <c r="C740" s="92"/>
      <c r="D740" s="122">
        <f t="shared" si="73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</row>
    <row r="741" spans="2:32" ht="14.25">
      <c r="B741" s="91"/>
      <c r="C741" s="92"/>
      <c r="D741" s="122">
        <f t="shared" si="73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</row>
    <row r="742" spans="2:32" ht="14.25">
      <c r="B742" s="91"/>
      <c r="C742" s="92"/>
      <c r="D742" s="122">
        <f t="shared" si="73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</row>
    <row r="743" spans="2:32" ht="14.25">
      <c r="B743" s="91"/>
      <c r="C743" s="92"/>
      <c r="D743" s="122">
        <f t="shared" si="73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</row>
    <row r="744" spans="2:32" ht="14.25">
      <c r="B744" s="91"/>
      <c r="C744" s="92"/>
      <c r="D744" s="122">
        <f t="shared" si="73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</row>
    <row r="745" spans="2:32" ht="14.25">
      <c r="B745" s="91"/>
      <c r="C745" s="92"/>
      <c r="D745" s="122">
        <f t="shared" si="73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</row>
    <row r="746" spans="2:32" ht="14.25">
      <c r="B746" s="91"/>
      <c r="C746" s="92"/>
      <c r="D746" s="122">
        <f t="shared" si="73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</row>
    <row r="747" spans="2:32" ht="14.25">
      <c r="B747" s="91"/>
      <c r="C747" s="92"/>
      <c r="D747" s="122">
        <f t="shared" si="73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</row>
    <row r="748" spans="2:32" ht="14.25">
      <c r="B748" s="91"/>
      <c r="C748" s="92"/>
      <c r="D748" s="122">
        <f t="shared" si="73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</row>
    <row r="749" spans="2:32" ht="14.25">
      <c r="B749" s="91"/>
      <c r="C749" s="92"/>
      <c r="D749" s="122">
        <f t="shared" si="73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</row>
    <row r="750" spans="2:32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</row>
    <row r="751" spans="2:32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</row>
    <row r="752" spans="2:32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</row>
    <row r="753" spans="2:32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</row>
    <row r="754" spans="2:32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</row>
    <row r="755" spans="2:32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</row>
    <row r="756" spans="2:32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</row>
    <row r="757" spans="2:32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</row>
    <row r="758" spans="2:32" ht="15" thickBot="1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</row>
    <row r="759" spans="2:32" ht="15" hidden="1" thickBot="1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</row>
    <row r="760" spans="2:32" ht="15" hidden="1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</row>
    <row r="761" spans="2:32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</row>
    <row r="762" spans="2:32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</row>
    <row r="763" spans="2:32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</row>
    <row r="764" spans="2:32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</row>
    <row r="765" spans="2:32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</row>
    <row r="766" spans="2:32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</row>
    <row r="767" spans="2:32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</row>
    <row r="768" spans="2:32" ht="15" hidden="1" thickBot="1">
      <c r="B768" s="91"/>
      <c r="C768" s="92"/>
      <c r="D768" s="122">
        <f aca="true" t="shared" si="74" ref="D768:D785">SUM(F768:AF768)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</row>
    <row r="769" spans="2:32" ht="15" hidden="1" thickBot="1">
      <c r="B769" s="91"/>
      <c r="C769" s="92"/>
      <c r="D769" s="122">
        <f t="shared" si="74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</row>
    <row r="770" spans="2:32" ht="15" hidden="1" thickBot="1">
      <c r="B770" s="91"/>
      <c r="C770" s="92"/>
      <c r="D770" s="122">
        <f t="shared" si="74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</row>
    <row r="771" spans="2:32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</row>
    <row r="772" spans="2:32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</row>
    <row r="773" spans="2:32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</row>
    <row r="774" spans="2:32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</row>
    <row r="775" spans="2:32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</row>
    <row r="776" spans="2:32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</row>
    <row r="777" spans="2:32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</row>
    <row r="778" spans="2:32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</row>
    <row r="779" spans="2:32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</row>
    <row r="780" spans="2:32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</row>
    <row r="781" spans="2:32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</row>
    <row r="782" spans="2:32" ht="15" hidden="1" thickBot="1">
      <c r="B782" s="81"/>
      <c r="C782" s="82"/>
      <c r="D782" s="122">
        <f t="shared" si="74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</row>
    <row r="783" spans="2:32" ht="15" hidden="1" thickBot="1">
      <c r="B783" s="81"/>
      <c r="C783" s="82"/>
      <c r="D783" s="122">
        <f t="shared" si="74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</row>
    <row r="784" spans="2:32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</row>
    <row r="785" spans="2:32" ht="15" hidden="1" thickBot="1">
      <c r="B785" s="81"/>
      <c r="C785" s="82"/>
      <c r="D785" s="123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</row>
    <row r="786" spans="1:32" s="114" customFormat="1" ht="16.5" thickBot="1">
      <c r="A786" s="113"/>
      <c r="B786" s="124" t="s">
        <v>799</v>
      </c>
      <c r="C786" s="16"/>
      <c r="D786" s="115">
        <f>SUM(D736:D785)</f>
        <v>149</v>
      </c>
      <c r="E786" s="165"/>
      <c r="F786" s="115">
        <f>SUM(F736:F785)</f>
        <v>1</v>
      </c>
      <c r="G786" s="115">
        <f aca="true" t="shared" si="75" ref="G786:AF786">SUM(G736:G785)</f>
        <v>6</v>
      </c>
      <c r="H786" s="115">
        <f t="shared" si="75"/>
        <v>0</v>
      </c>
      <c r="I786" s="115">
        <f t="shared" si="75"/>
        <v>21</v>
      </c>
      <c r="J786" s="115">
        <f t="shared" si="75"/>
        <v>0</v>
      </c>
      <c r="K786" s="115">
        <f t="shared" si="75"/>
        <v>0</v>
      </c>
      <c r="L786" s="115">
        <f t="shared" si="75"/>
        <v>0</v>
      </c>
      <c r="M786" s="115">
        <f t="shared" si="75"/>
        <v>43</v>
      </c>
      <c r="N786" s="115">
        <f t="shared" si="75"/>
        <v>0</v>
      </c>
      <c r="O786" s="115">
        <f t="shared" si="75"/>
        <v>8</v>
      </c>
      <c r="P786" s="115">
        <f t="shared" si="75"/>
        <v>7</v>
      </c>
      <c r="Q786" s="115">
        <f t="shared" si="75"/>
        <v>0</v>
      </c>
      <c r="R786" s="115">
        <f t="shared" si="75"/>
        <v>0</v>
      </c>
      <c r="S786" s="115">
        <f t="shared" si="75"/>
        <v>1</v>
      </c>
      <c r="T786" s="115">
        <f t="shared" si="75"/>
        <v>0</v>
      </c>
      <c r="U786" s="115">
        <f t="shared" si="75"/>
        <v>2</v>
      </c>
      <c r="V786" s="115">
        <f t="shared" si="75"/>
        <v>0</v>
      </c>
      <c r="W786" s="115">
        <f t="shared" si="75"/>
        <v>42</v>
      </c>
      <c r="X786" s="115">
        <f t="shared" si="75"/>
        <v>3</v>
      </c>
      <c r="Y786" s="115">
        <f t="shared" si="75"/>
        <v>13</v>
      </c>
      <c r="Z786" s="115">
        <f t="shared" si="75"/>
        <v>0</v>
      </c>
      <c r="AA786" s="115">
        <f t="shared" si="75"/>
        <v>2</v>
      </c>
      <c r="AB786" s="115">
        <f t="shared" si="75"/>
        <v>0</v>
      </c>
      <c r="AC786" s="115">
        <f t="shared" si="75"/>
        <v>0</v>
      </c>
      <c r="AD786" s="115">
        <f t="shared" si="75"/>
        <v>0</v>
      </c>
      <c r="AE786" s="115">
        <f t="shared" si="75"/>
        <v>0</v>
      </c>
      <c r="AF786" s="115">
        <f t="shared" si="75"/>
        <v>0</v>
      </c>
    </row>
    <row r="787" spans="2:32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</row>
    <row r="788" spans="2:32" ht="16.5" thickBot="1">
      <c r="B788" s="94"/>
      <c r="C788" s="125" t="s">
        <v>818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</row>
    <row r="789" spans="2:32" ht="14.25">
      <c r="B789" s="128" t="s">
        <v>819</v>
      </c>
      <c r="C789" s="129" t="s">
        <v>820</v>
      </c>
      <c r="D789" s="42">
        <f aca="true" t="shared" si="76" ref="D789:D820">SUM(F789:AF789)</f>
        <v>0</v>
      </c>
      <c r="E789" s="158">
        <f aca="true" t="shared" si="77" ref="E789:E820">COUNT(F789:AF789)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184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</row>
    <row r="790" spans="2:32" ht="14.25">
      <c r="B790" s="130" t="s">
        <v>821</v>
      </c>
      <c r="C790" s="131" t="s">
        <v>822</v>
      </c>
      <c r="D790" s="43">
        <f t="shared" si="76"/>
        <v>0</v>
      </c>
      <c r="E790" s="159">
        <f t="shared" si="77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180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</row>
    <row r="791" spans="2:32" ht="14.25">
      <c r="B791" s="130" t="s">
        <v>823</v>
      </c>
      <c r="C791" s="131" t="s">
        <v>962</v>
      </c>
      <c r="D791" s="43">
        <f t="shared" si="76"/>
        <v>0</v>
      </c>
      <c r="E791" s="159">
        <f t="shared" si="77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180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</row>
    <row r="792" spans="2:32" ht="14.25">
      <c r="B792" s="130" t="s">
        <v>824</v>
      </c>
      <c r="C792" s="131" t="s">
        <v>825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180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</row>
    <row r="793" spans="2:32" ht="14.25">
      <c r="B793" s="130" t="s">
        <v>826</v>
      </c>
      <c r="C793" s="131" t="s">
        <v>963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180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</row>
    <row r="794" spans="2:32" ht="14.25">
      <c r="B794" s="130" t="s">
        <v>827</v>
      </c>
      <c r="C794" s="131" t="s">
        <v>828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180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</row>
    <row r="795" spans="2:32" ht="14.25">
      <c r="B795" s="130" t="s">
        <v>829</v>
      </c>
      <c r="C795" s="131" t="s">
        <v>830</v>
      </c>
      <c r="D795" s="43">
        <f t="shared" si="76"/>
        <v>0</v>
      </c>
      <c r="E795" s="159">
        <f t="shared" si="77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180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</row>
    <row r="796" spans="2:32" ht="14.25">
      <c r="B796" s="130" t="s">
        <v>831</v>
      </c>
      <c r="C796" s="131" t="s">
        <v>832</v>
      </c>
      <c r="D796" s="43">
        <f t="shared" si="76"/>
        <v>0</v>
      </c>
      <c r="E796" s="159">
        <f t="shared" si="77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180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</row>
    <row r="797" spans="2:32" ht="14.25">
      <c r="B797" s="130" t="s">
        <v>833</v>
      </c>
      <c r="C797" s="131" t="s">
        <v>834</v>
      </c>
      <c r="D797" s="43">
        <f t="shared" si="76"/>
        <v>0</v>
      </c>
      <c r="E797" s="159">
        <f t="shared" si="77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180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</row>
    <row r="798" spans="2:32" ht="14.25">
      <c r="B798" s="130" t="s">
        <v>835</v>
      </c>
      <c r="C798" s="131" t="s">
        <v>836</v>
      </c>
      <c r="D798" s="43">
        <f t="shared" si="76"/>
        <v>0</v>
      </c>
      <c r="E798" s="159">
        <f t="shared" si="77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180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</row>
    <row r="799" spans="2:32" ht="14.25">
      <c r="B799" s="130" t="s">
        <v>837</v>
      </c>
      <c r="C799" s="131" t="s">
        <v>838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180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</row>
    <row r="800" spans="2:32" ht="14.25">
      <c r="B800" s="130" t="s">
        <v>839</v>
      </c>
      <c r="C800" s="131" t="s">
        <v>840</v>
      </c>
      <c r="D800" s="43">
        <f t="shared" si="76"/>
        <v>0</v>
      </c>
      <c r="E800" s="159">
        <f t="shared" si="77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180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</row>
    <row r="801" spans="2:32" ht="14.25">
      <c r="B801" s="130" t="s">
        <v>841</v>
      </c>
      <c r="C801" s="131" t="s">
        <v>964</v>
      </c>
      <c r="D801" s="43">
        <f t="shared" si="76"/>
        <v>0</v>
      </c>
      <c r="E801" s="159">
        <f t="shared" si="77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180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</row>
    <row r="802" spans="2:32" ht="14.25">
      <c r="B802" s="130" t="s">
        <v>842</v>
      </c>
      <c r="C802" s="131" t="s">
        <v>843</v>
      </c>
      <c r="D802" s="43">
        <f t="shared" si="76"/>
        <v>0</v>
      </c>
      <c r="E802" s="159">
        <f t="shared" si="77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180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</row>
    <row r="803" spans="2:32" ht="14.25">
      <c r="B803" s="130" t="s">
        <v>844</v>
      </c>
      <c r="C803" s="131" t="s">
        <v>845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180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</row>
    <row r="804" spans="2:32" ht="14.25">
      <c r="B804" s="130" t="s">
        <v>846</v>
      </c>
      <c r="C804" s="131" t="s">
        <v>847</v>
      </c>
      <c r="D804" s="43">
        <f t="shared" si="76"/>
        <v>0</v>
      </c>
      <c r="E804" s="159">
        <f t="shared" si="77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180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</row>
    <row r="805" spans="2:32" ht="14.25">
      <c r="B805" s="130" t="s">
        <v>848</v>
      </c>
      <c r="C805" s="131" t="s">
        <v>849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180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</row>
    <row r="806" spans="2:32" ht="14.25">
      <c r="B806" s="130" t="s">
        <v>850</v>
      </c>
      <c r="C806" s="131" t="s">
        <v>851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180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</row>
    <row r="807" spans="2:32" ht="14.25">
      <c r="B807" s="130" t="s">
        <v>852</v>
      </c>
      <c r="C807" s="131" t="s">
        <v>853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180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</row>
    <row r="808" spans="2:32" ht="14.25">
      <c r="B808" s="130" t="s">
        <v>854</v>
      </c>
      <c r="C808" s="131" t="s">
        <v>855</v>
      </c>
      <c r="D808" s="43">
        <f t="shared" si="76"/>
        <v>0</v>
      </c>
      <c r="E808" s="159">
        <f t="shared" si="77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180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</row>
    <row r="809" spans="2:32" ht="14.25">
      <c r="B809" s="130" t="s">
        <v>856</v>
      </c>
      <c r="C809" s="131" t="s">
        <v>857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180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</row>
    <row r="810" spans="2:32" ht="14.25">
      <c r="B810" s="130" t="s">
        <v>858</v>
      </c>
      <c r="C810" s="131" t="s">
        <v>859</v>
      </c>
      <c r="D810" s="43">
        <f t="shared" si="76"/>
        <v>2</v>
      </c>
      <c r="E810" s="159">
        <f t="shared" si="77"/>
        <v>1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181">
        <v>2</v>
      </c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</row>
    <row r="811" spans="2:32" ht="14.25">
      <c r="B811" s="130" t="s">
        <v>860</v>
      </c>
      <c r="C811" s="131" t="s">
        <v>861</v>
      </c>
      <c r="D811" s="43">
        <f t="shared" si="76"/>
        <v>0</v>
      </c>
      <c r="E811" s="159">
        <f t="shared" si="77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180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</row>
    <row r="812" spans="2:32" ht="14.25">
      <c r="B812" s="130" t="s">
        <v>862</v>
      </c>
      <c r="C812" s="131" t="s">
        <v>863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180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</row>
    <row r="813" spans="2:32" ht="14.25" hidden="1">
      <c r="B813" s="130"/>
      <c r="C813" s="131"/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180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</row>
    <row r="814" spans="2:32" ht="14.25">
      <c r="B814" s="130" t="s">
        <v>864</v>
      </c>
      <c r="C814" s="131" t="s">
        <v>865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180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</row>
    <row r="815" spans="2:32" ht="14.25">
      <c r="B815" s="130" t="s">
        <v>866</v>
      </c>
      <c r="C815" s="131" t="s">
        <v>867</v>
      </c>
      <c r="D815" s="43">
        <f t="shared" si="76"/>
        <v>0</v>
      </c>
      <c r="E815" s="159">
        <f t="shared" si="77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180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</row>
    <row r="816" spans="2:32" ht="14.25">
      <c r="B816" s="130" t="s">
        <v>868</v>
      </c>
      <c r="C816" s="131" t="s">
        <v>869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180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</row>
    <row r="817" spans="2:32" ht="14.25">
      <c r="B817" s="130" t="s">
        <v>870</v>
      </c>
      <c r="C817" s="131" t="s">
        <v>871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180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</row>
    <row r="818" spans="2:32" ht="14.25">
      <c r="B818" s="130" t="s">
        <v>872</v>
      </c>
      <c r="C818" s="131" t="s">
        <v>873</v>
      </c>
      <c r="D818" s="43">
        <f t="shared" si="76"/>
        <v>0</v>
      </c>
      <c r="E818" s="159">
        <f t="shared" si="77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180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</row>
    <row r="819" spans="2:32" ht="14.25">
      <c r="B819" s="130" t="s">
        <v>874</v>
      </c>
      <c r="C819" s="131" t="s">
        <v>965</v>
      </c>
      <c r="D819" s="43">
        <f t="shared" si="76"/>
        <v>0</v>
      </c>
      <c r="E819" s="159">
        <f t="shared" si="77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180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</row>
    <row r="820" spans="2:32" ht="14.25">
      <c r="B820" s="130" t="s">
        <v>875</v>
      </c>
      <c r="C820" s="131" t="s">
        <v>876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180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</row>
    <row r="821" spans="2:32" ht="14.25">
      <c r="B821" s="130" t="s">
        <v>877</v>
      </c>
      <c r="C821" s="131" t="s">
        <v>966</v>
      </c>
      <c r="D821" s="43">
        <f aca="true" t="shared" si="78" ref="D821:D845">SUM(F821:AF821)</f>
        <v>0</v>
      </c>
      <c r="E821" s="159">
        <f aca="true" t="shared" si="79" ref="E821:E839">COUNT(F821:AF821)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180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</row>
    <row r="822" spans="2:32" ht="14.25">
      <c r="B822" s="130" t="s">
        <v>878</v>
      </c>
      <c r="C822" s="131" t="s">
        <v>967</v>
      </c>
      <c r="D822" s="43">
        <f t="shared" si="78"/>
        <v>2</v>
      </c>
      <c r="E822" s="159">
        <f t="shared" si="79"/>
        <v>1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181">
        <v>2</v>
      </c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</row>
    <row r="823" spans="2:32" ht="14.25">
      <c r="B823" s="130" t="s">
        <v>879</v>
      </c>
      <c r="C823" s="131" t="s">
        <v>880</v>
      </c>
      <c r="D823" s="43">
        <f t="shared" si="78"/>
        <v>0</v>
      </c>
      <c r="E823" s="159">
        <f t="shared" si="79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180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</row>
    <row r="824" spans="2:32" ht="14.25">
      <c r="B824" s="130" t="s">
        <v>881</v>
      </c>
      <c r="C824" s="131" t="s">
        <v>882</v>
      </c>
      <c r="D824" s="43">
        <f t="shared" si="78"/>
        <v>0</v>
      </c>
      <c r="E824" s="159">
        <f t="shared" si="79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180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</row>
    <row r="825" spans="2:32" ht="14.25">
      <c r="B825" s="130" t="s">
        <v>883</v>
      </c>
      <c r="C825" s="131" t="s">
        <v>884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180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</row>
    <row r="826" spans="2:32" ht="14.25">
      <c r="B826" s="130" t="s">
        <v>885</v>
      </c>
      <c r="C826" s="131" t="s">
        <v>886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180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</row>
    <row r="827" spans="2:32" ht="14.25">
      <c r="B827" s="130" t="s">
        <v>887</v>
      </c>
      <c r="C827" s="131" t="s">
        <v>888</v>
      </c>
      <c r="D827" s="43">
        <f t="shared" si="78"/>
        <v>0</v>
      </c>
      <c r="E827" s="159">
        <f t="shared" si="79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180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</row>
    <row r="828" spans="2:32" ht="14.25">
      <c r="B828" s="130" t="s">
        <v>889</v>
      </c>
      <c r="C828" s="131" t="s">
        <v>890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180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</row>
    <row r="829" spans="2:32" ht="14.25">
      <c r="B829" s="130" t="s">
        <v>891</v>
      </c>
      <c r="C829" s="131" t="s">
        <v>892</v>
      </c>
      <c r="D829" s="43">
        <f t="shared" si="78"/>
        <v>0</v>
      </c>
      <c r="E829" s="159">
        <f t="shared" si="79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180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</row>
    <row r="830" spans="2:32" ht="14.25">
      <c r="B830" s="130" t="s">
        <v>893</v>
      </c>
      <c r="C830" s="131" t="s">
        <v>894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180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</row>
    <row r="831" spans="2:32" ht="14.25">
      <c r="B831" s="130" t="s">
        <v>895</v>
      </c>
      <c r="C831" s="131" t="s">
        <v>968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180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</row>
    <row r="832" spans="2:32" ht="14.25">
      <c r="B832" s="130" t="s">
        <v>896</v>
      </c>
      <c r="C832" s="131" t="s">
        <v>897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180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</row>
    <row r="833" spans="2:32" ht="14.25">
      <c r="B833" s="130" t="s">
        <v>898</v>
      </c>
      <c r="C833" s="131" t="s">
        <v>973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180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</row>
    <row r="834" spans="2:32" ht="14.25">
      <c r="B834" s="130" t="s">
        <v>899</v>
      </c>
      <c r="C834" s="131" t="s">
        <v>900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180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</row>
    <row r="835" spans="2:32" ht="14.25">
      <c r="B835" s="130" t="s">
        <v>901</v>
      </c>
      <c r="C835" s="131" t="s">
        <v>969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180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</row>
    <row r="836" spans="2:32" ht="14.25">
      <c r="B836" s="130" t="s">
        <v>902</v>
      </c>
      <c r="C836" s="131" t="s">
        <v>970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180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</row>
    <row r="837" spans="2:32" ht="14.25">
      <c r="B837" s="130" t="s">
        <v>903</v>
      </c>
      <c r="C837" s="131" t="s">
        <v>972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180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</row>
    <row r="838" spans="2:32" ht="14.25">
      <c r="B838" s="130" t="s">
        <v>904</v>
      </c>
      <c r="C838" s="131" t="s">
        <v>971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180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</row>
    <row r="839" spans="2:32" ht="15" thickBot="1">
      <c r="B839" s="130" t="s">
        <v>905</v>
      </c>
      <c r="C839" s="131" t="s">
        <v>906</v>
      </c>
      <c r="D839" s="43">
        <f t="shared" si="78"/>
        <v>0</v>
      </c>
      <c r="E839" s="168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182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</row>
    <row r="840" spans="2:32" ht="15" hidden="1" thickBot="1">
      <c r="B840" s="130"/>
      <c r="C840" s="131"/>
      <c r="D840" s="43">
        <f t="shared" si="78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</row>
    <row r="841" spans="2:32" ht="15" hidden="1" thickBot="1">
      <c r="B841" s="130"/>
      <c r="C841" s="131"/>
      <c r="D841" s="43">
        <f t="shared" si="78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</row>
    <row r="842" spans="2:32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</row>
    <row r="843" spans="2:32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</row>
    <row r="844" spans="2:32" ht="15" hidden="1" thickBot="1">
      <c r="B844" s="132"/>
      <c r="C844" s="133"/>
      <c r="D844" s="169">
        <f t="shared" si="78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</row>
    <row r="845" spans="1:32" s="114" customFormat="1" ht="16.5" thickBot="1">
      <c r="A845" s="113"/>
      <c r="B845" s="134"/>
      <c r="C845" s="16" t="s">
        <v>907</v>
      </c>
      <c r="D845" s="170">
        <f t="shared" si="78"/>
        <v>4</v>
      </c>
      <c r="E845" s="165"/>
      <c r="F845" s="135">
        <f>SUM(F789:F844)</f>
        <v>0</v>
      </c>
      <c r="G845" s="135">
        <f aca="true" t="shared" si="80" ref="G845:AF845">SUM(G789:G844)</f>
        <v>0</v>
      </c>
      <c r="H845" s="135">
        <f t="shared" si="80"/>
        <v>0</v>
      </c>
      <c r="I845" s="135">
        <f t="shared" si="80"/>
        <v>0</v>
      </c>
      <c r="J845" s="135">
        <f t="shared" si="80"/>
        <v>0</v>
      </c>
      <c r="K845" s="135">
        <f t="shared" si="80"/>
        <v>0</v>
      </c>
      <c r="L845" s="135">
        <f t="shared" si="80"/>
        <v>0</v>
      </c>
      <c r="M845" s="135">
        <f t="shared" si="80"/>
        <v>0</v>
      </c>
      <c r="N845" s="135">
        <f t="shared" si="80"/>
        <v>0</v>
      </c>
      <c r="O845" s="135">
        <f t="shared" si="80"/>
        <v>0</v>
      </c>
      <c r="P845" s="135">
        <f t="shared" si="80"/>
        <v>0</v>
      </c>
      <c r="Q845" s="135">
        <f t="shared" si="80"/>
        <v>0</v>
      </c>
      <c r="R845" s="135">
        <f t="shared" si="80"/>
        <v>4</v>
      </c>
      <c r="S845" s="135">
        <f t="shared" si="80"/>
        <v>0</v>
      </c>
      <c r="T845" s="135">
        <f t="shared" si="80"/>
        <v>0</v>
      </c>
      <c r="U845" s="135">
        <f t="shared" si="80"/>
        <v>0</v>
      </c>
      <c r="V845" s="135">
        <f t="shared" si="80"/>
        <v>0</v>
      </c>
      <c r="W845" s="135">
        <f t="shared" si="80"/>
        <v>0</v>
      </c>
      <c r="X845" s="135">
        <f t="shared" si="80"/>
        <v>0</v>
      </c>
      <c r="Y845" s="135">
        <f t="shared" si="80"/>
        <v>0</v>
      </c>
      <c r="Z845" s="135">
        <f t="shared" si="80"/>
        <v>0</v>
      </c>
      <c r="AA845" s="135">
        <f t="shared" si="80"/>
        <v>0</v>
      </c>
      <c r="AB845" s="135">
        <f t="shared" si="80"/>
        <v>0</v>
      </c>
      <c r="AC845" s="135">
        <f t="shared" si="80"/>
        <v>0</v>
      </c>
      <c r="AD845" s="135">
        <f t="shared" si="80"/>
        <v>0</v>
      </c>
      <c r="AE845" s="135">
        <f t="shared" si="80"/>
        <v>0</v>
      </c>
      <c r="AF845" s="135">
        <f t="shared" si="80"/>
        <v>0</v>
      </c>
    </row>
    <row r="846" spans="2:32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</row>
    <row r="847" spans="1:5" s="114" customFormat="1" ht="16.5" thickBot="1">
      <c r="A847" s="113"/>
      <c r="B847" s="124" t="s">
        <v>908</v>
      </c>
      <c r="C847" s="126"/>
      <c r="D847" s="165"/>
      <c r="E847" s="165"/>
    </row>
    <row r="848" spans="2:32" ht="14.25">
      <c r="B848" s="78"/>
      <c r="C848" s="79" t="s">
        <v>980</v>
      </c>
      <c r="D848" s="121">
        <f aca="true" t="shared" si="81" ref="D848:D895">SUM(F848:AF848)</f>
        <v>1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>
        <v>1</v>
      </c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</row>
    <row r="849" spans="2:32" ht="14.25">
      <c r="B849" s="91" t="s">
        <v>1021</v>
      </c>
      <c r="C849" s="92" t="s">
        <v>1022</v>
      </c>
      <c r="D849" s="122">
        <f t="shared" si="81"/>
        <v>108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>
        <v>108</v>
      </c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</row>
    <row r="850" spans="2:32" ht="14.25">
      <c r="B850" s="91" t="s">
        <v>1021</v>
      </c>
      <c r="C850" s="92" t="s">
        <v>1023</v>
      </c>
      <c r="D850" s="122">
        <f t="shared" si="81"/>
        <v>52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>
        <v>52</v>
      </c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</row>
    <row r="851" spans="2:32" ht="14.25">
      <c r="B851" s="91" t="s">
        <v>1021</v>
      </c>
      <c r="C851" s="92" t="s">
        <v>1024</v>
      </c>
      <c r="D851" s="122">
        <f t="shared" si="81"/>
        <v>36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196"/>
      <c r="S851" s="93">
        <v>36</v>
      </c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</row>
    <row r="852" spans="2:32" ht="14.25">
      <c r="B852" s="91" t="s">
        <v>1021</v>
      </c>
      <c r="C852" s="92" t="s">
        <v>1025</v>
      </c>
      <c r="D852" s="122">
        <f t="shared" si="81"/>
        <v>110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197">
        <v>110</v>
      </c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</row>
    <row r="853" spans="2:32" ht="14.25">
      <c r="B853" s="91" t="s">
        <v>1021</v>
      </c>
      <c r="C853" s="92" t="s">
        <v>1026</v>
      </c>
      <c r="D853" s="122">
        <f t="shared" si="81"/>
        <v>50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198">
        <v>50</v>
      </c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</row>
    <row r="854" spans="2:32" ht="14.25">
      <c r="B854" s="91" t="s">
        <v>1021</v>
      </c>
      <c r="C854" s="92" t="s">
        <v>1027</v>
      </c>
      <c r="D854" s="122">
        <f t="shared" si="81"/>
        <v>89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198">
        <v>89</v>
      </c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</row>
    <row r="855" spans="2:32" ht="14.25">
      <c r="B855" s="91" t="s">
        <v>1021</v>
      </c>
      <c r="C855" s="92" t="s">
        <v>1028</v>
      </c>
      <c r="D855" s="122">
        <f t="shared" si="81"/>
        <v>56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198">
        <v>56</v>
      </c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</row>
    <row r="856" spans="2:32" ht="14.25">
      <c r="B856" s="91" t="s">
        <v>1021</v>
      </c>
      <c r="C856" s="92" t="s">
        <v>1029</v>
      </c>
      <c r="D856" s="122">
        <f t="shared" si="81"/>
        <v>50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198">
        <v>50</v>
      </c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</row>
    <row r="857" spans="2:32" ht="14.25">
      <c r="B857" s="91" t="s">
        <v>1030</v>
      </c>
      <c r="C857" s="92" t="s">
        <v>1031</v>
      </c>
      <c r="D857" s="122">
        <f t="shared" si="81"/>
        <v>1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198">
        <v>1</v>
      </c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</row>
    <row r="858" spans="2:32" ht="14.25">
      <c r="B858" s="91" t="s">
        <v>1021</v>
      </c>
      <c r="C858" s="92" t="s">
        <v>1032</v>
      </c>
      <c r="D858" s="122">
        <f t="shared" si="81"/>
        <v>30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198">
        <v>30</v>
      </c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</row>
    <row r="859" spans="2:32" ht="14.25">
      <c r="B859" s="91" t="s">
        <v>1021</v>
      </c>
      <c r="C859" s="92" t="s">
        <v>1033</v>
      </c>
      <c r="D859" s="122">
        <f t="shared" si="81"/>
        <v>100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198">
        <v>100</v>
      </c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</row>
    <row r="860" spans="2:32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</row>
    <row r="861" spans="2:32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</row>
    <row r="862" spans="2:32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</row>
    <row r="863" spans="2:32" ht="15" thickBot="1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</row>
    <row r="864" spans="2:32" ht="15" hidden="1" thickBot="1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</row>
    <row r="865" spans="2:32" ht="15" hidden="1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</row>
    <row r="866" spans="2:32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</row>
    <row r="867" spans="2:32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</row>
    <row r="868" spans="2:32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</row>
    <row r="869" spans="2:32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</row>
    <row r="870" spans="2:32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</row>
    <row r="871" spans="2:32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</row>
    <row r="872" spans="2:32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</row>
    <row r="873" spans="2:32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</row>
    <row r="874" spans="2:32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</row>
    <row r="875" spans="2:32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</row>
    <row r="876" spans="2:32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</row>
    <row r="877" spans="2:32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</row>
    <row r="878" spans="2:32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</row>
    <row r="879" spans="2:32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</row>
    <row r="880" spans="2:32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</row>
    <row r="881" spans="2:32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</row>
    <row r="882" spans="2:32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</row>
    <row r="883" spans="2:32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</row>
    <row r="884" spans="2:32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</row>
    <row r="885" spans="2:32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</row>
    <row r="886" spans="2:32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</row>
    <row r="887" spans="2:32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</row>
    <row r="888" spans="2:32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</row>
    <row r="889" spans="2:32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</row>
    <row r="890" spans="2:32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</row>
    <row r="891" spans="2:32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</row>
    <row r="892" spans="2:32" ht="15" hidden="1" thickBot="1">
      <c r="B892" s="81"/>
      <c r="C892" s="82"/>
      <c r="D892" s="122">
        <f t="shared" si="81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</row>
    <row r="893" spans="2:32" ht="15" hidden="1" thickBot="1">
      <c r="B893" s="81"/>
      <c r="C893" s="82"/>
      <c r="D893" s="122">
        <f t="shared" si="81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</row>
    <row r="894" spans="2:32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</row>
    <row r="895" spans="2:32" ht="15" hidden="1" thickBot="1">
      <c r="B895" s="81"/>
      <c r="C895" s="82"/>
      <c r="D895" s="123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</row>
    <row r="896" spans="1:32" s="114" customFormat="1" ht="16.5" thickBot="1">
      <c r="A896" s="113"/>
      <c r="B896" s="127" t="s">
        <v>801</v>
      </c>
      <c r="C896" s="15"/>
      <c r="D896" s="115">
        <f>SUM(D848:D895)</f>
        <v>683</v>
      </c>
      <c r="E896" s="165"/>
      <c r="F896" s="115">
        <f>SUM(F848:F895)</f>
        <v>0</v>
      </c>
      <c r="G896" s="115">
        <f aca="true" t="shared" si="82" ref="G896:AF896">SUM(G848:G895)</f>
        <v>0</v>
      </c>
      <c r="H896" s="115">
        <f t="shared" si="82"/>
        <v>0</v>
      </c>
      <c r="I896" s="115">
        <f t="shared" si="82"/>
        <v>0</v>
      </c>
      <c r="J896" s="115">
        <f t="shared" si="82"/>
        <v>0</v>
      </c>
      <c r="K896" s="115">
        <f t="shared" si="82"/>
        <v>0</v>
      </c>
      <c r="L896" s="115">
        <f t="shared" si="82"/>
        <v>0</v>
      </c>
      <c r="M896" s="115">
        <f t="shared" si="82"/>
        <v>0</v>
      </c>
      <c r="N896" s="115">
        <f t="shared" si="82"/>
        <v>0</v>
      </c>
      <c r="O896" s="115">
        <f t="shared" si="82"/>
        <v>0</v>
      </c>
      <c r="P896" s="115">
        <f t="shared" si="82"/>
        <v>0</v>
      </c>
      <c r="Q896" s="115">
        <f t="shared" si="82"/>
        <v>0</v>
      </c>
      <c r="R896" s="115">
        <f t="shared" si="82"/>
        <v>486</v>
      </c>
      <c r="S896" s="115">
        <f t="shared" si="82"/>
        <v>196</v>
      </c>
      <c r="T896" s="115">
        <f t="shared" si="82"/>
        <v>0</v>
      </c>
      <c r="U896" s="115">
        <f t="shared" si="82"/>
        <v>1</v>
      </c>
      <c r="V896" s="115">
        <f t="shared" si="82"/>
        <v>0</v>
      </c>
      <c r="W896" s="115">
        <f t="shared" si="82"/>
        <v>0</v>
      </c>
      <c r="X896" s="115">
        <f t="shared" si="82"/>
        <v>0</v>
      </c>
      <c r="Y896" s="115">
        <f t="shared" si="82"/>
        <v>0</v>
      </c>
      <c r="Z896" s="115">
        <f t="shared" si="82"/>
        <v>0</v>
      </c>
      <c r="AA896" s="115">
        <f t="shared" si="82"/>
        <v>0</v>
      </c>
      <c r="AB896" s="115">
        <f t="shared" si="82"/>
        <v>0</v>
      </c>
      <c r="AC896" s="115">
        <f t="shared" si="82"/>
        <v>0</v>
      </c>
      <c r="AD896" s="115">
        <f t="shared" si="82"/>
        <v>0</v>
      </c>
      <c r="AE896" s="115">
        <f t="shared" si="82"/>
        <v>0</v>
      </c>
      <c r="AF896" s="115">
        <f t="shared" si="82"/>
        <v>0</v>
      </c>
    </row>
    <row r="897" spans="6:32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</sheetData>
  <sheetProtection/>
  <mergeCells count="1">
    <mergeCell ref="B1:C1"/>
  </mergeCells>
  <conditionalFormatting sqref="F2:Q2 V2:AE2">
    <cfRule type="cellIs" priority="19" dxfId="21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M2">
    <cfRule type="cellIs" priority="16" dxfId="2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N2:Q2 V2:AE2">
    <cfRule type="cellIs" priority="13" dxfId="2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R2:U2">
    <cfRule type="cellIs" priority="10" dxfId="2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R2:U2">
    <cfRule type="cellIs" priority="7" dxfId="2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F2">
    <cfRule type="cellIs" priority="4" dxfId="2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F2">
    <cfRule type="cellIs" priority="1" dxfId="2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23:AF400 F641:AF655 F789:AF844 F736:AF785 F667:AF732 F405:AF637 F848:AF895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2018-01-18T19:58:54Z</dcterms:modified>
  <cp:category/>
  <cp:version/>
  <cp:contentType/>
  <cp:contentStatus/>
</cp:coreProperties>
</file>