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61" windowWidth="13650" windowHeight="107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<sst xmlns="http://schemas.openxmlformats.org/spreadsheetml/2006/main" count="890" uniqueCount="860">
  <si>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</si>
  <si>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</si>
  <si>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</si>
  <si>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</si>
  <si>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</si>
  <si>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</si>
  <si>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</si>
  <si>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</si>
  <si>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</si>
  <si>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</si>
  <si>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</si>
  <si>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</si>
  <si>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</si>
  <si>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</si>
  <si>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</si>
  <si>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</si>
  <si>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</si>
  <si>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</si>
  <si>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</si>
  <si>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</si>
  <si>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</si>
  <si>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</si>
  <si>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</si>
  <si>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</si>
  <si>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</si>
  <si>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</si>
  <si>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</si>
  <si>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</si>
  <si>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</si>
  <si>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</si>
  <si>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</si>
  <si>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</si>
  <si>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</si>
  <si>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</si>
  <si>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</si>
  <si>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</si>
  <si>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</si>
  <si>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</si>
  <si>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</si>
  <si>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</si>
  <si>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</si>
  <si>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</si>
  <si>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</si>
  <si>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</si>
  <si>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</si>
  <si>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</si>
  <si>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</si>
  <si>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</si>
  <si>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</si>
  <si>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</si>
  <si>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</si>
  <si>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</si>
  <si>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</si>
  <si>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</si>
  <si>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</si>
  <si>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</si>
  <si>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</si>
  <si>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</si>
  <si>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</si>
  <si>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</si>
  <si>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</si>
  <si>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</si>
  <si>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</si>
  <si>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</si>
  <si>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</si>
  <si>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</si>
  <si>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</si>
  <si>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</si>
  <si>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</si>
  <si>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</si>
  <si>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</si>
  <si>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</si>
  <si>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</si>
  <si>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</si>
  <si>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</si>
  <si>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</si>
  <si>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</si>
  <si>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</si>
  <si>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</si>
  <si>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</si>
  <si>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</si>
  <si>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</si>
  <si>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</si>
  <si>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</si>
  <si>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</si>
  <si>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</si>
  <si>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</si>
  <si>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</si>
  <si>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</si>
  <si>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</si>
  <si>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</si>
  <si>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</si>
  <si>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</si>
  <si>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</si>
  <si>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</si>
  <si>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</si>
  <si>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</si>
  <si>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</si>
  <si>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</si>
  <si>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</si>
  <si>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</si>
  <si>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</si>
  <si>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</si>
  <si>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</si>
  <si>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</si>
  <si>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</si>
  <si>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</si>
  <si>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</si>
  <si>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</si>
  <si>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</si>
  <si>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</si>
  <si>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</si>
  <si>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</si>
  <si>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</si>
  <si>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</si>
  <si>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</si>
  <si>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</si>
  <si>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</si>
  <si>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</si>
  <si>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</si>
  <si>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</si>
  <si>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</si>
  <si>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</si>
  <si>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</si>
  <si>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</si>
  <si>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</si>
  <si>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</si>
  <si>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</si>
  <si>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</si>
  <si>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</si>
  <si>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</si>
  <si>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</si>
  <si>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</si>
  <si>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</si>
  <si>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</si>
  <si>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</si>
  <si>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</si>
  <si>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</si>
  <si>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</si>
  <si>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</si>
  <si>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</si>
  <si>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</si>
  <si>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</si>
  <si>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</si>
  <si>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</si>
  <si>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</si>
  <si>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</si>
  <si>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</si>
  <si>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</si>
  <si>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</si>
  <si>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</si>
  <si>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</si>
  <si>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</si>
  <si>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</si>
  <si>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</si>
  <si>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</si>
  <si>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</si>
  <si>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</si>
  <si>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</si>
  <si>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</si>
  <si>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</si>
  <si>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</si>
  <si>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</si>
  <si>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</si>
  <si>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</si>
  <si>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</si>
  <si>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</si>
  <si>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</si>
  <si>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</si>
  <si>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</si>
  <si>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</si>
  <si>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</si>
  <si>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</si>
  <si>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</si>
  <si>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</si>
  <si>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</si>
  <si>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</si>
  <si>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</si>
  <si>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</si>
  <si>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</si>
  <si>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</si>
  <si>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</si>
  <si>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</si>
  <si>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</si>
  <si>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</si>
  <si>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</si>
  <si>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</si>
  <si>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</si>
  <si>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</si>
  <si>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</si>
  <si>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</si>
  <si>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</si>
  <si>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</si>
  <si>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</si>
  <si>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</si>
  <si>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</si>
  <si>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</si>
  <si>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</si>
  <si>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</si>
  <si>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</si>
  <si>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</si>
  <si>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</si>
  <si>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</si>
  <si>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</si>
  <si>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</si>
  <si>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</si>
  <si>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</si>
  <si>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</si>
  <si>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</si>
  <si>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</si>
  <si>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</si>
  <si>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</si>
  <si>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</si>
  <si>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</si>
  <si>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</si>
  <si>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</si>
  <si>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</si>
  <si>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</si>
  <si>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</si>
  <si>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</si>
  <si>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</si>
  <si>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</si>
  <si>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</si>
  <si>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</si>
  <si>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</si>
  <si>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</si>
  <si>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</si>
  <si>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</si>
  <si>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</si>
  <si>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</si>
  <si>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</si>
  <si>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</si>
  <si>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</si>
  <si>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</si>
  <si>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</si>
  <si>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</si>
  <si>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</si>
  <si>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</si>
  <si>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</si>
  <si>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</si>
  <si>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</si>
  <si>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</si>
  <si>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</si>
  <si>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</si>
  <si>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</si>
  <si>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</si>
  <si>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</si>
  <si>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</si>
  <si>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</si>
  <si>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</si>
  <si>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</si>
  <si>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</si>
  <si>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</si>
  <si>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</si>
  <si>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</si>
  <si>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</si>
  <si>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</si>
  <si>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</si>
  <si>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</si>
  <si>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</si>
  <si>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</si>
  <si>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</si>
  <si>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</si>
  <si>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</si>
  <si>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</si>
  <si>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</si>
  <si>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</si>
  <si>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</si>
  <si>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</si>
  <si>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</si>
  <si>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</si>
  <si>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</si>
  <si>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</si>
  <si>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</si>
  <si>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</si>
  <si>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</si>
  <si>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</si>
  <si>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</si>
  <si>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</si>
  <si>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</si>
  <si>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</si>
  <si>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</si>
  <si>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</si>
  <si>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</si>
  <si>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</si>
  <si>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</si>
  <si>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</si>
  <si>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</si>
  <si>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</si>
  <si>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</si>
  <si>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</si>
  <si>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</si>
  <si>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</si>
  <si>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</si>
  <si>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</si>
  <si>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</si>
  <si>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</si>
  <si>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</si>
  <si>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</si>
  <si>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</si>
  <si>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</si>
  <si>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</si>
  <si>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</si>
  <si>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</si>
  <si>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</si>
  <si>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</si>
  <si>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</si>
  <si>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</si>
  <si>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</si>
  <si>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</si>
  <si>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</si>
  <si>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</si>
  <si>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</si>
  <si>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</si>
  <si>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</si>
  <si>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</si>
  <si>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</si>
  <si>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</si>
  <si>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</si>
  <si>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</si>
  <si>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</si>
  <si>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</si>
  <si>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</si>
  <si>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</si>
  <si>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</si>
  <si>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</si>
  <si>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</si>
  <si>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</si>
  <si>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</si>
  <si>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</si>
  <si>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</si>
  <si>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</si>
  <si>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</si>
  <si>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</si>
  <si>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</si>
  <si>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</si>
  <si>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</si>
  <si>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</si>
  <si>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</si>
  <si>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</si>
  <si>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</si>
  <si>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</si>
  <si>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</si>
  <si>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</si>
  <si>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</si>
  <si>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</si>
  <si>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</si>
  <si>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</si>
  <si>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</si>
  <si>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</si>
  <si>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</si>
  <si>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</si>
  <si>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</si>
  <si>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</si>
  <si>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</si>
  <si>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</si>
  <si>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</si>
  <si>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</si>
  <si>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</si>
  <si>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</si>
  <si>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</si>
  <si>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</si>
  <si>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</si>
  <si>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</si>
  <si>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</si>
  <si>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</si>
  <si>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</si>
  <si>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</si>
  <si>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</si>
  <si>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</si>
  <si>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</si>
  <si>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</si>
  <si>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</si>
  <si>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</si>
  <si>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</si>
  <si>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</si>
  <si>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</si>
  <si>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</si>
  <si>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</si>
  <si>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</si>
  <si>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</si>
  <si>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</si>
  <si>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</si>
  <si>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</si>
  <si>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</si>
  <si>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</si>
  <si>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</si>
  <si>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</si>
  <si>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</si>
  <si>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</si>
  <si>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</si>
  <si>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</si>
  <si>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</si>
  <si>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</si>
  <si>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</si>
  <si>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</si>
  <si>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</si>
  <si>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</si>
  <si>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</si>
  <si>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</si>
  <si>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</si>
  <si>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</si>
  <si>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</si>
  <si>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</si>
  <si>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</si>
  <si>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</si>
  <si>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</si>
  <si>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</si>
  <si>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</si>
  <si>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</si>
  <si>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</si>
  <si>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</si>
  <si>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</si>
  <si>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</si>
  <si>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</si>
  <si>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</si>
  <si>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</si>
  <si>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</si>
  <si>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</si>
  <si>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</si>
  <si>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</si>
  <si>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</si>
  <si>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</si>
  <si>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</si>
  <si>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</si>
  <si>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</si>
  <si>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</si>
  <si>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</si>
  <si>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</si>
  <si>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</si>
  <si>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</si>
  <si>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</si>
  <si>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</si>
  <si>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</si>
  <si>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</si>
  <si>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</si>
  <si>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</si>
  <si>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</si>
  <si>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</si>
  <si>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</si>
  <si>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</si>
  <si>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</si>
  <si>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</si>
  <si>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</si>
  <si>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</si>
  <si>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</si>
  <si>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</si>
  <si>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</si>
  <si>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</si>
  <si>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</si>
  <si>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</si>
  <si>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</si>
  <si>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</si>
  <si>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</si>
  <si>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</si>
  <si>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</si>
  <si>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</si>
  <si>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</si>
  <si>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</si>
  <si>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</si>
  <si>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</si>
  <si>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</si>
  <si>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</si>
  <si>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</si>
  <si>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</si>
  <si>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</si>
  <si>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</si>
  <si>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</si>
  <si>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</si>
  <si>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</si>
  <si>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</si>
  <si>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</si>
  <si>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</si>
  <si>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</si>
  <si>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</si>
  <si>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</si>
  <si>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</si>
  <si>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</si>
  <si>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</si>
  <si>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</si>
  <si>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</si>
  <si>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</si>
  <si>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</si>
  <si>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</si>
  <si>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</si>
  <si>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</si>
  <si>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</si>
  <si>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</si>
  <si>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</si>
  <si>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</si>
  <si>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</si>
  <si>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</si>
  <si>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</si>
  <si>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</si>
  <si>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</si>
  <si>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</si>
  <si>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</si>
  <si>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</si>
  <si>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</si>
  <si>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</si>
  <si>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</si>
  <si>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</si>
  <si>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</si>
  <si>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</si>
  <si>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</si>
  <si>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</si>
  <si>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</si>
  <si>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</si>
  <si>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</si>
  <si>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</si>
  <si>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</si>
  <si>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</si>
  <si>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</si>
  <si>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</si>
  <si>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</si>
  <si>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</si>
  <si>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</si>
  <si>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</si>
  <si>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</si>
  <si>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</si>
  <si>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</si>
  <si>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</si>
  <si>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</si>
  <si>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</si>
  <si>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</si>
  <si>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</si>
  <si>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</si>
  <si>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</si>
  <si>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</si>
  <si>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</si>
  <si>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</si>
  <si>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</si>
  <si>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</si>
  <si>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</si>
  <si>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</si>
  <si>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</si>
  <si>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</si>
  <si>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</si>
  <si>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</si>
  <si>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</si>
  <si>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</si>
  <si>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</si>
  <si>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</si>
  <si>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</si>
  <si>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</si>
  <si>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</si>
  <si>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</si>
  <si>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</si>
  <si>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</si>
  <si>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</si>
  <si>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</si>
  <si>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</si>
  <si>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</si>
  <si>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</si>
  <si>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</si>
  <si>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</si>
  <si>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</si>
  <si>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</si>
  <si>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</si>
  <si>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</si>
  <si>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</si>
  <si>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</si>
  <si>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</si>
  <si>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</si>
  <si>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</si>
  <si>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</si>
  <si>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</si>
  <si>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</si>
  <si>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</si>
  <si>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</si>
  <si>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</si>
  <si>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</si>
  <si>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</si>
  <si>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</si>
  <si>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</si>
  <si>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</si>
  <si>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</si>
  <si>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</si>
  <si>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</si>
  <si>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</si>
  <si>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</si>
  <si>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</si>
  <si>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</si>
  <si>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</si>
  <si>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</si>
  <si>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</si>
  <si>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</si>
  <si>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</si>
  <si>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</si>
  <si>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</si>
  <si>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</si>
  <si>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</si>
  <si>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</si>
  <si>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</si>
  <si>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</si>
  <si>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</si>
  <si>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</si>
  <si>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</si>
  <si>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</si>
  <si>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</si>
  <si>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</si>
  <si>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</si>
  <si>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</si>
  <si>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</si>
  <si>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</si>
  <si>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</si>
  <si>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</si>
  <si>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</si>
  <si>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</si>
  <si>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</si>
  <si>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</si>
  <si>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</si>
  <si>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</si>
  <si>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</si>
  <si>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</si>
  <si>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</si>
  <si>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</si>
  <si>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</si>
  <si>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</si>
  <si>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</si>
  <si>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</si>
  <si>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</si>
  <si>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</si>
  <si>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</si>
  <si>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</si>
  <si>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</si>
  <si>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</si>
  <si>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</si>
  <si>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</si>
  <si>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</si>
  <si>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</si>
  <si>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</si>
  <si>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</si>
  <si>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</si>
  <si>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</si>
  <si>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</si>
  <si>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</si>
  <si>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</si>
  <si>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</si>
  <si>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</si>
  <si>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</si>
  <si>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</si>
  <si>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</si>
  <si>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</si>
  <si>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</si>
  <si>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</si>
  <si>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</si>
  <si>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</si>
  <si>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</si>
  <si>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</si>
  <si>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</si>
  <si>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</si>
  <si>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</si>
  <si>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</si>
  <si>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</si>
  <si>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</si>
  <si>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</si>
  <si>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</si>
  <si>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</si>
  <si>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</si>
  <si>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</si>
  <si>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</si>
  <si>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</si>
  <si>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</si>
  <si>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</si>
  <si>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</si>
  <si>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</si>
  <si>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</si>
  <si>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</si>
  <si>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</si>
  <si>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</si>
  <si>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</si>
  <si>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</si>
  <si>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</si>
  <si>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</si>
  <si>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</si>
  <si>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</si>
  <si>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</si>
  <si>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</si>
  <si>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</si>
  <si>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</si>
  <si>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</si>
  <si>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</si>
  <si>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</si>
  <si>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</si>
  <si>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</si>
  <si>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</si>
  <si>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</si>
  <si>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</si>
  <si>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</si>
  <si>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</si>
  <si>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</si>
  <si>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</si>
  <si>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</si>
  <si>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</si>
  <si>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</si>
  <si>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</si>
  <si>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</si>
  <si>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</si>
  <si>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</si>
  <si>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</si>
  <si>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</si>
  <si>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</si>
  <si>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</si>
  <si>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</si>
  <si>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</si>
  <si>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</si>
  <si>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</si>
  <si>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</si>
  <si>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</si>
  <si>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</si>
  <si>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</si>
  <si>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</si>
  <si>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</si>
  <si>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</si>
  <si>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</si>
  <si>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</si>
  <si>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</si>
  <si>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</si>
  <si>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</si>
  <si>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</si>
  <si>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</si>
  <si>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</si>
  <si>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</si>
  <si>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</si>
  <si>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</si>
  <si>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</si>
  <si>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</si>
  <si>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</si>
  <si>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</si>
  <si>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</si>
  <si>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</si>
  <si>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</si>
  <si>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</si>
  <si>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</si>
  <si>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</si>
  <si>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</si>
  <si>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</si>
  <si>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</si>
  <si>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</si>
  <si>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</si>
  <si>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</si>
  <si>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</si>
  <si>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</si>
  <si>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</si>
  <si>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</si>
  <si>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</si>
  <si>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</si>
  <si>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</si>
  <si>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</si>
  <si>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</si>
  <si>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</si>
  <si>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</si>
  <si>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</si>
  <si>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</si>
  <si>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</si>
  <si>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</si>
  <si>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</si>
  <si>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</si>
  <si>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</si>
  <si>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</si>
  <si>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</si>
  <si>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</si>
  <si>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</si>
  <si>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</si>
  <si>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</si>
  <si>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</si>
  <si>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</si>
  <si>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</si>
  <si>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</si>
  <si>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</si>
  <si>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</si>
  <si>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</si>
  <si>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</si>
  <si>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</si>
  <si>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</si>
  <si>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</si>
  <si>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</si>
  <si>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</si>
  <si>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</si>
  <si>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</si>
  <si>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</si>
  <si>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</si>
  <si>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</si>
  <si>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</si>
  <si>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</si>
  <si>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</si>
  <si>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</si>
  <si>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</si>
  <si>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</si>
  <si>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</si>
  <si>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</si>
  <si>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</si>
  <si>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</si>
  <si>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</si>
  <si>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</si>
  <si>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</si>
  <si>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</si>
  <si>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</si>
  <si>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</si>
  <si>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</si>
  <si>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</si>
  <si>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</si>
  <si>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</si>
  <si>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</si>
  <si>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</si>
  <si>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</si>
  <si>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</si>
  <si>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</si>
  <si>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</si>
  <si>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</si>
  <si>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</si>
  <si>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</si>
  <si>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</si>
  <si>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</si>
  <si>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</si>
  <si>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</si>
  <si>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</si>
  <si>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</si>
  <si>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</si>
  <si>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</si>
  <si>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</si>
  <si>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</si>
  <si>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</si>
  <si>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</si>
  <si>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</si>
  <si>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</si>
  <si>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</si>
  <si>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</si>
  <si>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</si>
  <si>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</si>
  <si>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</si>
  <si>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</si>
  <si>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</si>
  <si>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</si>
  <si>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</si>
  <si>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</si>
  <si>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</si>
  <si>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</si>
  <si>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</si>
  <si>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</si>
  <si>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</si>
  <si>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Loonse Tsjaffeleers</t>
  </si>
  <si>
    <t>Les Roteus di Houssaie - Beyne-Heusay</t>
  </si>
  <si>
    <t>Wandelend Paal</t>
  </si>
  <si>
    <t>W.S.V. Donderslagtrippers</t>
  </si>
  <si>
    <t>Wandelclub Roal Benti</t>
  </si>
  <si>
    <t>De Lustige Stappers</t>
  </si>
  <si>
    <t>WSV De Colliemolen Oostnieuwkerke-Staden</t>
  </si>
  <si>
    <t>Club 76 Merksem</t>
  </si>
  <si>
    <t>t Beerke Beerse</t>
  </si>
  <si>
    <t>Heikneuters</t>
  </si>
  <si>
    <t>Kampse Wandelaars</t>
  </si>
  <si>
    <t>Wandelclub Scheldestappers Zingem</t>
  </si>
  <si>
    <t>Godelievestappers Ruddervoorde</t>
  </si>
  <si>
    <t>Wervikse Wandelsport Vereniging</t>
  </si>
  <si>
    <t>WNZB Knokke-Heist</t>
  </si>
  <si>
    <t>Les Spitants de Namur</t>
  </si>
  <si>
    <t>WEEK - 02 - SEMAINE</t>
  </si>
  <si>
    <t>Land van Rhode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</si>
</sst>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1" width="6.7109375" style="5" customWidth="1"/>
    <col min="32" max="16384" width="9.140625" style="5" customWidth="1"/>
  </cols>
  <sheetData>
    <row r="1" spans="1:12" ht="18.75" thickBot="1">
      <c r="A1" s="17"/>
      <c r="B1" s="179" t="s">
        <v>838</v>
      </c>
      <c r="C1" s="179"/>
      <c r="D1" s="18"/>
      <c r="F1" s="28">
        <f>COUNTIF(F2:AE2,"OK")</f>
        <v>3</v>
      </c>
      <c r="G1" s="29">
        <f>COUNTIF(F2:AE2,"NOK")</f>
        <v>0</v>
      </c>
      <c r="H1" s="30">
        <f>COUNTIF(F2:AE2,"NON")</f>
        <v>23</v>
      </c>
      <c r="I1" s="18"/>
      <c r="J1" s="31">
        <f>F1/($F$1+$G$1+$H$1)</f>
        <v>0.11538461538461539</v>
      </c>
      <c r="K1" s="32">
        <f>G1/($F$1+$G$1+$H$1)</f>
        <v>0</v>
      </c>
      <c r="L1" s="33">
        <f>H1/($F$1+$G$1+$H$1)</f>
        <v>0.8846153846153846</v>
      </c>
    </row>
    <row r="2" spans="1:31" ht="15.75" thickBot="1">
      <c r="A2" s="17"/>
      <c r="B2" s="19" t="s">
        <v>858</v>
      </c>
      <c r="C2" s="20"/>
      <c r="D2" s="21"/>
      <c r="F2" s="34" t="str">
        <f aca="true" t="shared" si="0" ref="F2:AE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NON</v>
      </c>
      <c r="J2" s="34" t="str">
        <f t="shared" si="0"/>
        <v>NON</v>
      </c>
      <c r="K2" s="34" t="str">
        <f t="shared" si="0"/>
        <v>NON</v>
      </c>
      <c r="L2" s="34" t="str">
        <f t="shared" si="0"/>
        <v>NON</v>
      </c>
      <c r="M2" s="34" t="str">
        <f t="shared" si="0"/>
        <v>NON</v>
      </c>
      <c r="N2" s="34" t="str">
        <f t="shared" si="0"/>
        <v>NON</v>
      </c>
      <c r="O2" s="34" t="str">
        <f t="shared" si="0"/>
        <v>NON</v>
      </c>
      <c r="P2" s="34" t="str">
        <f t="shared" si="0"/>
        <v>NON</v>
      </c>
      <c r="Q2" s="34" t="str">
        <f t="shared" si="0"/>
        <v>NON</v>
      </c>
      <c r="R2" s="34" t="str">
        <f t="shared" si="0"/>
        <v>NON</v>
      </c>
      <c r="S2" s="34" t="str">
        <f t="shared" si="0"/>
        <v>NON</v>
      </c>
      <c r="T2" s="34" t="str">
        <f t="shared" si="0"/>
        <v>NON</v>
      </c>
      <c r="U2" s="34" t="str">
        <f t="shared" si="0"/>
        <v>NON</v>
      </c>
      <c r="V2" s="34" t="str">
        <f t="shared" si="0"/>
        <v>NON</v>
      </c>
      <c r="W2" s="34" t="str">
        <f t="shared" si="0"/>
        <v>NON</v>
      </c>
      <c r="X2" s="34" t="str">
        <f t="shared" si="0"/>
        <v>NON</v>
      </c>
      <c r="Y2" s="34" t="str">
        <f t="shared" si="0"/>
        <v>NON</v>
      </c>
      <c r="Z2" s="34" t="str">
        <f t="shared" si="0"/>
        <v>NON</v>
      </c>
      <c r="AA2" s="34" t="str">
        <f t="shared" si="0"/>
        <v>NON</v>
      </c>
      <c r="AB2" s="34" t="str">
        <f t="shared" si="0"/>
        <v>NON</v>
      </c>
      <c r="AC2" s="34" t="str">
        <f t="shared" si="0"/>
        <v>NON</v>
      </c>
      <c r="AD2" s="34" t="str">
        <f t="shared" si="0"/>
        <v>NON</v>
      </c>
      <c r="AE2" s="34" t="str">
        <f t="shared" si="0"/>
        <v>NON</v>
      </c>
    </row>
    <row r="3" spans="1:31" ht="39.75" customHeight="1">
      <c r="A3" s="17"/>
      <c r="B3" s="22" t="s">
        <v>666</v>
      </c>
      <c r="C3" s="40" t="s">
        <v>665</v>
      </c>
      <c r="D3" s="141"/>
      <c r="F3" s="35">
        <v>2039</v>
      </c>
      <c r="G3" s="35">
        <v>5493</v>
      </c>
      <c r="H3" s="35">
        <v>3196</v>
      </c>
      <c r="I3" s="35" t="s">
        <v>191</v>
      </c>
      <c r="J3" s="35">
        <v>2023</v>
      </c>
      <c r="K3" s="35">
        <v>4258</v>
      </c>
      <c r="L3" s="35">
        <v>2055</v>
      </c>
      <c r="M3" s="35">
        <v>3278</v>
      </c>
      <c r="N3" s="35">
        <v>4054</v>
      </c>
      <c r="O3" s="35">
        <v>4258</v>
      </c>
      <c r="P3" s="35">
        <v>5328</v>
      </c>
      <c r="Q3" s="35" t="s">
        <v>113</v>
      </c>
      <c r="R3" s="35">
        <v>1007</v>
      </c>
      <c r="S3" s="35">
        <v>1019</v>
      </c>
      <c r="T3" s="35">
        <v>2006</v>
      </c>
      <c r="U3" s="35">
        <v>2019</v>
      </c>
      <c r="V3" s="35">
        <v>3105</v>
      </c>
      <c r="W3" s="35">
        <v>4138</v>
      </c>
      <c r="X3" s="35">
        <v>5059</v>
      </c>
      <c r="Y3" s="35">
        <v>5061</v>
      </c>
      <c r="Z3" s="35">
        <v>5072</v>
      </c>
      <c r="AA3" s="35">
        <v>5344</v>
      </c>
      <c r="AB3" s="35">
        <v>5408</v>
      </c>
      <c r="AC3" s="35" t="s">
        <v>91</v>
      </c>
      <c r="AD3" s="35" t="s">
        <v>113</v>
      </c>
      <c r="AE3" s="35" t="s">
        <v>273</v>
      </c>
    </row>
    <row r="4" spans="1:31" ht="99.75" customHeight="1">
      <c r="A4" s="17"/>
      <c r="B4" s="23" t="s">
        <v>627</v>
      </c>
      <c r="C4" s="23" t="s">
        <v>653</v>
      </c>
      <c r="D4" s="142"/>
      <c r="F4" s="36" t="s">
        <v>842</v>
      </c>
      <c r="G4" s="36" t="s">
        <v>604</v>
      </c>
      <c r="H4" s="36" t="s">
        <v>859</v>
      </c>
      <c r="I4" s="36" t="s">
        <v>843</v>
      </c>
      <c r="J4" s="36" t="s">
        <v>844</v>
      </c>
      <c r="K4" s="36" t="s">
        <v>531</v>
      </c>
      <c r="L4" s="36" t="s">
        <v>845</v>
      </c>
      <c r="M4" s="36" t="s">
        <v>846</v>
      </c>
      <c r="N4" s="36" t="s">
        <v>847</v>
      </c>
      <c r="O4" s="36" t="s">
        <v>531</v>
      </c>
      <c r="P4" s="36" t="s">
        <v>848</v>
      </c>
      <c r="Q4" s="36" t="s">
        <v>114</v>
      </c>
      <c r="R4" s="36" t="s">
        <v>849</v>
      </c>
      <c r="S4" s="36" t="s">
        <v>850</v>
      </c>
      <c r="T4" s="36" t="s">
        <v>851</v>
      </c>
      <c r="U4" s="36" t="s">
        <v>852</v>
      </c>
      <c r="V4" s="36" t="s">
        <v>853</v>
      </c>
      <c r="W4" s="36" t="s">
        <v>524</v>
      </c>
      <c r="X4" s="36" t="s">
        <v>854</v>
      </c>
      <c r="Y4" s="36" t="s">
        <v>855</v>
      </c>
      <c r="Z4" s="36" t="s">
        <v>856</v>
      </c>
      <c r="AA4" s="36" t="s">
        <v>575</v>
      </c>
      <c r="AB4" s="36" t="s">
        <v>588</v>
      </c>
      <c r="AC4" s="36" t="s">
        <v>92</v>
      </c>
      <c r="AD4" s="36" t="s">
        <v>114</v>
      </c>
      <c r="AE4" s="36" t="s">
        <v>857</v>
      </c>
    </row>
    <row r="5" spans="1:31" ht="24.75" customHeight="1" thickBot="1">
      <c r="A5" s="17"/>
      <c r="B5" s="23" t="s">
        <v>628</v>
      </c>
      <c r="C5" s="23" t="s">
        <v>654</v>
      </c>
      <c r="D5" s="143"/>
      <c r="F5" s="37">
        <v>43108</v>
      </c>
      <c r="G5" s="37">
        <v>43109</v>
      </c>
      <c r="H5" s="37">
        <v>43110</v>
      </c>
      <c r="I5" s="37">
        <v>43110</v>
      </c>
      <c r="J5" s="37">
        <v>43111</v>
      </c>
      <c r="K5" s="37">
        <v>43111</v>
      </c>
      <c r="L5" s="37">
        <v>43113</v>
      </c>
      <c r="M5" s="37">
        <v>43113</v>
      </c>
      <c r="N5" s="37">
        <v>43113</v>
      </c>
      <c r="O5" s="37">
        <v>43113</v>
      </c>
      <c r="P5" s="37">
        <v>43113</v>
      </c>
      <c r="Q5" s="37">
        <v>43113</v>
      </c>
      <c r="R5" s="37">
        <v>43114</v>
      </c>
      <c r="S5" s="37">
        <v>43114</v>
      </c>
      <c r="T5" s="37">
        <v>43114</v>
      </c>
      <c r="U5" s="37">
        <v>43114</v>
      </c>
      <c r="V5" s="37">
        <v>43114</v>
      </c>
      <c r="W5" s="37">
        <v>43114</v>
      </c>
      <c r="X5" s="37">
        <v>43114</v>
      </c>
      <c r="Y5" s="37">
        <v>43114</v>
      </c>
      <c r="Z5" s="37">
        <v>43114</v>
      </c>
      <c r="AA5" s="37">
        <v>43114</v>
      </c>
      <c r="AB5" s="37">
        <v>43114</v>
      </c>
      <c r="AC5" s="37">
        <v>43114</v>
      </c>
      <c r="AD5" s="37">
        <v>43114</v>
      </c>
      <c r="AE5" s="37">
        <v>43114</v>
      </c>
    </row>
    <row r="6" spans="1:31" ht="24.75" customHeight="1" thickBot="1">
      <c r="A6" s="17"/>
      <c r="B6" s="41" t="s">
        <v>655</v>
      </c>
      <c r="C6" s="24" t="s">
        <v>656</v>
      </c>
      <c r="D6" s="25">
        <f>SUM(F6:AE6)</f>
        <v>3350</v>
      </c>
      <c r="F6" s="50">
        <v>791</v>
      </c>
      <c r="G6" s="38">
        <v>1518</v>
      </c>
      <c r="H6" s="38">
        <v>1041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ht="15.75" thickBot="1"/>
    <row r="8" spans="2:6" ht="15.75" thickBot="1">
      <c r="B8" s="6"/>
      <c r="C8" s="7" t="s">
        <v>621</v>
      </c>
      <c r="D8" s="145"/>
      <c r="F8" s="39"/>
    </row>
    <row r="9" spans="2:31" ht="15">
      <c r="B9" s="8"/>
      <c r="C9" s="9" t="s">
        <v>622</v>
      </c>
      <c r="D9" s="136">
        <f>D395</f>
        <v>3021</v>
      </c>
      <c r="F9" s="10">
        <f>F395</f>
        <v>673</v>
      </c>
      <c r="G9" s="10">
        <f aca="true" t="shared" si="1" ref="G9:AE9">G395</f>
        <v>1400</v>
      </c>
      <c r="H9" s="10">
        <f t="shared" si="1"/>
        <v>948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</row>
    <row r="10" spans="2:31" ht="15">
      <c r="B10" s="8"/>
      <c r="C10" s="11" t="s">
        <v>0</v>
      </c>
      <c r="D10" s="137">
        <f>D624</f>
        <v>73</v>
      </c>
      <c r="F10" s="12">
        <f>F624</f>
        <v>50</v>
      </c>
      <c r="G10" s="12">
        <f aca="true" t="shared" si="2" ref="G10:AE10">G624</f>
        <v>7</v>
      </c>
      <c r="H10" s="12">
        <f t="shared" si="2"/>
        <v>16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0</v>
      </c>
      <c r="AC10" s="12">
        <f t="shared" si="2"/>
        <v>0</v>
      </c>
      <c r="AD10" s="12">
        <f t="shared" si="2"/>
        <v>0</v>
      </c>
      <c r="AE10" s="12">
        <f t="shared" si="2"/>
        <v>0</v>
      </c>
    </row>
    <row r="11" spans="2:31" ht="15">
      <c r="B11" s="8"/>
      <c r="C11" s="11" t="s">
        <v>303</v>
      </c>
      <c r="D11" s="137">
        <f>D641</f>
        <v>0</v>
      </c>
      <c r="F11" s="12">
        <f>F641</f>
        <v>0</v>
      </c>
      <c r="G11" s="12">
        <f aca="true" t="shared" si="3" ref="G11:AE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</row>
    <row r="12" spans="2:31" ht="15">
      <c r="B12" s="8"/>
      <c r="C12" s="11" t="s">
        <v>652</v>
      </c>
      <c r="D12" s="137">
        <f>D702</f>
        <v>22</v>
      </c>
      <c r="F12" s="12">
        <f>F702</f>
        <v>5</v>
      </c>
      <c r="G12" s="12">
        <f aca="true" t="shared" si="4" ref="G12:AE12">G702</f>
        <v>0</v>
      </c>
      <c r="H12" s="12">
        <f t="shared" si="4"/>
        <v>17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</row>
    <row r="13" spans="2:31" ht="15">
      <c r="B13" s="8"/>
      <c r="C13" s="11" t="s">
        <v>650</v>
      </c>
      <c r="D13" s="137">
        <f>D809</f>
        <v>0</v>
      </c>
      <c r="F13" s="12">
        <f>F809</f>
        <v>0</v>
      </c>
      <c r="G13" s="12">
        <f aca="true" t="shared" si="5" ref="G13:AE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</row>
    <row r="14" spans="2:31" ht="15">
      <c r="B14" s="8"/>
      <c r="C14" s="11" t="s">
        <v>668</v>
      </c>
      <c r="D14" s="137">
        <f>D758</f>
        <v>0</v>
      </c>
      <c r="F14" s="12">
        <f>F758</f>
        <v>0</v>
      </c>
      <c r="G14" s="12">
        <f aca="true" t="shared" si="6" ref="G14:AE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</row>
    <row r="15" spans="2:31" ht="15">
      <c r="B15" s="8"/>
      <c r="C15" s="11" t="s">
        <v>660</v>
      </c>
      <c r="D15" s="137">
        <f>D645</f>
        <v>234</v>
      </c>
      <c r="F15" s="12">
        <f>F645</f>
        <v>63</v>
      </c>
      <c r="G15" s="12">
        <f aca="true" t="shared" si="7" ref="G15:AE15">G645</f>
        <v>111</v>
      </c>
      <c r="H15" s="12">
        <f t="shared" si="7"/>
        <v>60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</row>
    <row r="16" spans="2:31" ht="15.75" thickBot="1">
      <c r="B16" s="8"/>
      <c r="C16" s="13" t="s">
        <v>662</v>
      </c>
      <c r="D16" s="138">
        <f>D649</f>
        <v>0</v>
      </c>
      <c r="F16" s="49">
        <f>F649</f>
        <v>0</v>
      </c>
      <c r="G16" s="49">
        <f aca="true" t="shared" si="8" ref="G16:AE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</row>
    <row r="17" spans="2:31" ht="15.75" thickBot="1">
      <c r="B17" s="6"/>
      <c r="C17" s="2" t="s">
        <v>629</v>
      </c>
      <c r="D17" s="139">
        <f>SUM(D9:D16)</f>
        <v>3350</v>
      </c>
      <c r="F17" s="14">
        <f aca="true" t="shared" si="9" ref="F17:AE17">SUM(F9:F16)</f>
        <v>791</v>
      </c>
      <c r="G17" s="14">
        <f t="shared" si="9"/>
        <v>1518</v>
      </c>
      <c r="H17" s="14">
        <f t="shared" si="9"/>
        <v>1041</v>
      </c>
      <c r="I17" s="14">
        <f t="shared" si="9"/>
        <v>0</v>
      </c>
      <c r="J17" s="14">
        <f t="shared" si="9"/>
        <v>0</v>
      </c>
      <c r="K17" s="14">
        <f t="shared" si="9"/>
        <v>0</v>
      </c>
      <c r="L17" s="14">
        <f t="shared" si="9"/>
        <v>0</v>
      </c>
      <c r="M17" s="14">
        <f t="shared" si="9"/>
        <v>0</v>
      </c>
      <c r="N17" s="14">
        <f t="shared" si="9"/>
        <v>0</v>
      </c>
      <c r="O17" s="14">
        <f t="shared" si="9"/>
        <v>0</v>
      </c>
      <c r="P17" s="14">
        <f t="shared" si="9"/>
        <v>0</v>
      </c>
      <c r="Q17" s="14">
        <f t="shared" si="9"/>
        <v>0</v>
      </c>
      <c r="R17" s="14">
        <f t="shared" si="9"/>
        <v>0</v>
      </c>
      <c r="S17" s="14">
        <f t="shared" si="9"/>
        <v>0</v>
      </c>
      <c r="T17" s="14">
        <f t="shared" si="9"/>
        <v>0</v>
      </c>
      <c r="U17" s="14">
        <f t="shared" si="9"/>
        <v>0</v>
      </c>
      <c r="V17" s="14">
        <f t="shared" si="9"/>
        <v>0</v>
      </c>
      <c r="W17" s="14">
        <f t="shared" si="9"/>
        <v>0</v>
      </c>
      <c r="X17" s="14">
        <f t="shared" si="9"/>
        <v>0</v>
      </c>
      <c r="Y17" s="14">
        <f t="shared" si="9"/>
        <v>0</v>
      </c>
      <c r="Z17" s="14">
        <f t="shared" si="9"/>
        <v>0</v>
      </c>
      <c r="AA17" s="14">
        <f t="shared" si="9"/>
        <v>0</v>
      </c>
      <c r="AB17" s="14">
        <f t="shared" si="9"/>
        <v>0</v>
      </c>
      <c r="AC17" s="14">
        <f t="shared" si="9"/>
        <v>0</v>
      </c>
      <c r="AD17" s="14">
        <f t="shared" si="9"/>
        <v>0</v>
      </c>
      <c r="AE17" s="14">
        <f t="shared" si="9"/>
        <v>0</v>
      </c>
    </row>
    <row r="19" ht="15.75" thickBot="1"/>
    <row r="20" spans="2:31" ht="16.5" thickBot="1">
      <c r="B20" s="100" t="s">
        <v>839</v>
      </c>
      <c r="C20" s="101" t="s">
        <v>619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2:31" ht="15" thickBot="1">
      <c r="B21" s="102" t="s">
        <v>624</v>
      </c>
      <c r="C21" s="103" t="s">
        <v>623</v>
      </c>
      <c r="D21" s="26" t="s">
        <v>657</v>
      </c>
      <c r="E21" s="27" t="s">
        <v>658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2:31" ht="14.25">
      <c r="B22" s="104">
        <v>1001</v>
      </c>
      <c r="C22" s="52" t="s">
        <v>328</v>
      </c>
      <c r="D22" s="42">
        <f aca="true" t="shared" si="10" ref="D22:D53">SUM(F22:AE22)</f>
        <v>4</v>
      </c>
      <c r="E22" s="148">
        <f aca="true" t="shared" si="11" ref="E22:E53">COUNT(F22:AE22)</f>
        <v>2</v>
      </c>
      <c r="F22" s="170">
        <v>3</v>
      </c>
      <c r="G22" s="170"/>
      <c r="H22" s="170">
        <v>1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</row>
    <row r="23" spans="2:31" ht="14.25">
      <c r="B23" s="105">
        <v>1006</v>
      </c>
      <c r="C23" s="53" t="s">
        <v>329</v>
      </c>
      <c r="D23" s="43">
        <f t="shared" si="10"/>
        <v>1</v>
      </c>
      <c r="E23" s="149">
        <f t="shared" si="11"/>
        <v>1</v>
      </c>
      <c r="F23" s="54"/>
      <c r="G23" s="54"/>
      <c r="H23" s="54">
        <v>1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2:31" ht="14.25">
      <c r="B24" s="105">
        <v>1007</v>
      </c>
      <c r="C24" s="53" t="s">
        <v>330</v>
      </c>
      <c r="D24" s="43">
        <f t="shared" si="10"/>
        <v>0</v>
      </c>
      <c r="E24" s="149">
        <f t="shared" si="11"/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2:31" ht="14.25">
      <c r="B25" s="105">
        <v>1011</v>
      </c>
      <c r="C25" s="53" t="s">
        <v>331</v>
      </c>
      <c r="D25" s="43">
        <f t="shared" si="10"/>
        <v>0</v>
      </c>
      <c r="E25" s="149">
        <f t="shared" si="11"/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2:31" ht="14.25">
      <c r="B26" s="105">
        <v>1012</v>
      </c>
      <c r="C26" s="53" t="s">
        <v>332</v>
      </c>
      <c r="D26" s="43">
        <f t="shared" si="10"/>
        <v>1</v>
      </c>
      <c r="E26" s="149">
        <f t="shared" si="11"/>
        <v>1</v>
      </c>
      <c r="F26" s="54"/>
      <c r="G26" s="54">
        <v>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2:31" ht="14.25">
      <c r="B27" s="105">
        <v>1013</v>
      </c>
      <c r="C27" s="53" t="s">
        <v>333</v>
      </c>
      <c r="D27" s="43">
        <f t="shared" si="10"/>
        <v>0</v>
      </c>
      <c r="E27" s="149">
        <f t="shared" si="11"/>
        <v>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2:31" ht="14.25">
      <c r="B28" s="105">
        <v>1017</v>
      </c>
      <c r="C28" s="53" t="s">
        <v>334</v>
      </c>
      <c r="D28" s="43">
        <f t="shared" si="10"/>
        <v>0</v>
      </c>
      <c r="E28" s="149">
        <f t="shared" si="11"/>
        <v>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2:31" ht="14.25">
      <c r="B29" s="105">
        <v>1018</v>
      </c>
      <c r="C29" s="55" t="s">
        <v>335</v>
      </c>
      <c r="D29" s="43">
        <f t="shared" si="10"/>
        <v>3</v>
      </c>
      <c r="E29" s="149">
        <f t="shared" si="11"/>
        <v>1</v>
      </c>
      <c r="F29" s="54"/>
      <c r="G29" s="54"/>
      <c r="H29" s="54">
        <v>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2:31" ht="14.25">
      <c r="B30" s="105">
        <v>1019</v>
      </c>
      <c r="C30" s="53" t="s">
        <v>336</v>
      </c>
      <c r="D30" s="43">
        <f t="shared" si="10"/>
        <v>3</v>
      </c>
      <c r="E30" s="149">
        <f t="shared" si="11"/>
        <v>1</v>
      </c>
      <c r="F30" s="54">
        <v>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2:31" ht="14.25">
      <c r="B31" s="105">
        <v>1020</v>
      </c>
      <c r="C31" s="55" t="s">
        <v>337</v>
      </c>
      <c r="D31" s="43">
        <f t="shared" si="10"/>
        <v>0</v>
      </c>
      <c r="E31" s="149">
        <f t="shared" si="11"/>
        <v>0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2:31" ht="14.25">
      <c r="B32" s="105">
        <v>1023</v>
      </c>
      <c r="C32" s="53" t="s">
        <v>338</v>
      </c>
      <c r="D32" s="43">
        <f t="shared" si="10"/>
        <v>0</v>
      </c>
      <c r="E32" s="149">
        <f t="shared" si="11"/>
        <v>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2:31" ht="14.25">
      <c r="B33" s="105">
        <v>1026</v>
      </c>
      <c r="C33" s="53" t="s">
        <v>339</v>
      </c>
      <c r="D33" s="43">
        <f t="shared" si="10"/>
        <v>0</v>
      </c>
      <c r="E33" s="149">
        <f t="shared" si="11"/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2:31" ht="14.25">
      <c r="B34" s="105">
        <v>1029</v>
      </c>
      <c r="C34" s="53" t="s">
        <v>340</v>
      </c>
      <c r="D34" s="43">
        <f t="shared" si="10"/>
        <v>2</v>
      </c>
      <c r="E34" s="149">
        <f t="shared" si="11"/>
        <v>1</v>
      </c>
      <c r="F34" s="54">
        <v>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2:31" ht="14.25">
      <c r="B35" s="105">
        <v>1031</v>
      </c>
      <c r="C35" s="53" t="s">
        <v>341</v>
      </c>
      <c r="D35" s="43">
        <f t="shared" si="10"/>
        <v>1</v>
      </c>
      <c r="E35" s="149">
        <f t="shared" si="11"/>
        <v>1</v>
      </c>
      <c r="F35" s="54"/>
      <c r="G35" s="54">
        <v>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2:31" ht="14.25">
      <c r="B36" s="105">
        <v>1033</v>
      </c>
      <c r="C36" s="53" t="s">
        <v>342</v>
      </c>
      <c r="D36" s="43">
        <f t="shared" si="10"/>
        <v>0</v>
      </c>
      <c r="E36" s="149">
        <f t="shared" si="11"/>
        <v>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2:31" ht="14.25">
      <c r="B37" s="105">
        <v>1035</v>
      </c>
      <c r="C37" s="53" t="s">
        <v>343</v>
      </c>
      <c r="D37" s="43">
        <f t="shared" si="10"/>
        <v>1</v>
      </c>
      <c r="E37" s="149">
        <f t="shared" si="11"/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2:31" ht="14.25">
      <c r="B38" s="105">
        <v>1037</v>
      </c>
      <c r="C38" s="53" t="s">
        <v>344</v>
      </c>
      <c r="D38" s="43">
        <f t="shared" si="10"/>
        <v>0</v>
      </c>
      <c r="E38" s="149">
        <f t="shared" si="11"/>
        <v>0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2:31" ht="14.25">
      <c r="B39" s="105">
        <v>1038</v>
      </c>
      <c r="C39" s="53" t="s">
        <v>345</v>
      </c>
      <c r="D39" s="43">
        <f t="shared" si="10"/>
        <v>0</v>
      </c>
      <c r="E39" s="149">
        <f t="shared" si="11"/>
        <v>0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2:31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2:31" ht="14.25">
      <c r="B41" s="105">
        <v>1044</v>
      </c>
      <c r="C41" s="53" t="s">
        <v>347</v>
      </c>
      <c r="D41" s="43">
        <f t="shared" si="10"/>
        <v>0</v>
      </c>
      <c r="E41" s="149">
        <f t="shared" si="11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2:31" ht="14.25">
      <c r="B42" s="105">
        <v>1045</v>
      </c>
      <c r="C42" s="53" t="s">
        <v>348</v>
      </c>
      <c r="D42" s="43">
        <f t="shared" si="10"/>
        <v>0</v>
      </c>
      <c r="E42" s="149">
        <f t="shared" si="11"/>
        <v>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2:31" ht="14.25">
      <c r="B43" s="105">
        <v>1046</v>
      </c>
      <c r="C43" s="53" t="s">
        <v>349</v>
      </c>
      <c r="D43" s="43">
        <f t="shared" si="10"/>
        <v>3</v>
      </c>
      <c r="E43" s="149">
        <f t="shared" si="11"/>
        <v>1</v>
      </c>
      <c r="F43" s="54">
        <v>3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2:31" ht="14.25">
      <c r="B44" s="105">
        <v>1047</v>
      </c>
      <c r="C44" s="53" t="s">
        <v>757</v>
      </c>
      <c r="D44" s="43">
        <f t="shared" si="10"/>
        <v>1</v>
      </c>
      <c r="E44" s="149">
        <f t="shared" si="11"/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2:31" ht="14.25">
      <c r="B45" s="105">
        <v>1050</v>
      </c>
      <c r="C45" s="53" t="s">
        <v>350</v>
      </c>
      <c r="D45" s="43">
        <f t="shared" si="10"/>
        <v>0</v>
      </c>
      <c r="E45" s="149">
        <f t="shared" si="11"/>
        <v>0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2:31" ht="14.25">
      <c r="B46" s="105">
        <v>1053</v>
      </c>
      <c r="C46" s="53" t="s">
        <v>351</v>
      </c>
      <c r="D46" s="43">
        <f t="shared" si="10"/>
        <v>0</v>
      </c>
      <c r="E46" s="149">
        <f t="shared" si="11"/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2:31" ht="14.25">
      <c r="B47" s="105">
        <v>1054</v>
      </c>
      <c r="C47" s="53" t="s">
        <v>352</v>
      </c>
      <c r="D47" s="43">
        <f t="shared" si="10"/>
        <v>0</v>
      </c>
      <c r="E47" s="149">
        <f t="shared" si="11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2:31" ht="14.25">
      <c r="B48" s="105">
        <v>1055</v>
      </c>
      <c r="C48" s="53" t="s">
        <v>353</v>
      </c>
      <c r="D48" s="43">
        <f t="shared" si="10"/>
        <v>0</v>
      </c>
      <c r="E48" s="149">
        <f t="shared" si="11"/>
        <v>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2:31" ht="14.25">
      <c r="B49" s="105">
        <v>1056</v>
      </c>
      <c r="C49" s="55" t="s">
        <v>354</v>
      </c>
      <c r="D49" s="43">
        <f t="shared" si="10"/>
        <v>1</v>
      </c>
      <c r="E49" s="149">
        <f t="shared" si="11"/>
        <v>1</v>
      </c>
      <c r="F49" s="54"/>
      <c r="G49" s="54"/>
      <c r="H49" s="54">
        <v>1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2:31" ht="14.25">
      <c r="B50" s="105">
        <v>1057</v>
      </c>
      <c r="C50" s="53" t="s">
        <v>355</v>
      </c>
      <c r="D50" s="43">
        <f t="shared" si="10"/>
        <v>0</v>
      </c>
      <c r="E50" s="149">
        <f t="shared" si="11"/>
        <v>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2:31" ht="14.25">
      <c r="B51" s="105">
        <v>1058</v>
      </c>
      <c r="C51" s="53" t="s">
        <v>356</v>
      </c>
      <c r="D51" s="43">
        <f t="shared" si="10"/>
        <v>0</v>
      </c>
      <c r="E51" s="149">
        <f t="shared" si="11"/>
        <v>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2:31" ht="14.25">
      <c r="B52" s="105">
        <v>1059</v>
      </c>
      <c r="C52" s="55" t="s">
        <v>357</v>
      </c>
      <c r="D52" s="43">
        <f t="shared" si="10"/>
        <v>0</v>
      </c>
      <c r="E52" s="149">
        <f t="shared" si="11"/>
        <v>0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2:31" ht="14.25">
      <c r="B53" s="105">
        <v>1060</v>
      </c>
      <c r="C53" s="53" t="s">
        <v>358</v>
      </c>
      <c r="D53" s="43">
        <f t="shared" si="10"/>
        <v>0</v>
      </c>
      <c r="E53" s="149">
        <f t="shared" si="11"/>
        <v>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2:31" ht="14.25">
      <c r="B54" s="105">
        <v>1061</v>
      </c>
      <c r="C54" s="53" t="s">
        <v>359</v>
      </c>
      <c r="D54" s="43">
        <f aca="true" t="shared" si="12" ref="D54:D85">SUM(F54:AE54)</f>
        <v>0</v>
      </c>
      <c r="E54" s="149">
        <f aca="true" t="shared" si="13" ref="E54:E85">COUNT(F54:AE54)</f>
        <v>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2:31" ht="14.25">
      <c r="B55" s="105">
        <v>1062</v>
      </c>
      <c r="C55" s="53" t="s">
        <v>360</v>
      </c>
      <c r="D55" s="43">
        <f t="shared" si="12"/>
        <v>0</v>
      </c>
      <c r="E55" s="149">
        <f t="shared" si="13"/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2:31" ht="14.25">
      <c r="B56" s="105">
        <v>1063</v>
      </c>
      <c r="C56" s="53" t="s">
        <v>361</v>
      </c>
      <c r="D56" s="43">
        <f t="shared" si="12"/>
        <v>2</v>
      </c>
      <c r="E56" s="149">
        <f t="shared" si="13"/>
        <v>2</v>
      </c>
      <c r="F56" s="54">
        <v>1</v>
      </c>
      <c r="G56" s="54"/>
      <c r="H56" s="54">
        <v>1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2:31" ht="14.25">
      <c r="B57" s="105">
        <v>1064</v>
      </c>
      <c r="C57" s="53" t="s">
        <v>362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2:31" ht="14.25">
      <c r="B58" s="105">
        <v>1076</v>
      </c>
      <c r="C58" s="55" t="s">
        <v>363</v>
      </c>
      <c r="D58" s="43">
        <f t="shared" si="12"/>
        <v>6</v>
      </c>
      <c r="E58" s="149">
        <f t="shared" si="13"/>
        <v>1</v>
      </c>
      <c r="F58" s="54"/>
      <c r="G58" s="54"/>
      <c r="H58" s="54">
        <v>6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2:31" ht="14.25">
      <c r="B59" s="105">
        <v>1093</v>
      </c>
      <c r="C59" s="55" t="s">
        <v>364</v>
      </c>
      <c r="D59" s="43">
        <f t="shared" si="12"/>
        <v>0</v>
      </c>
      <c r="E59" s="149">
        <f t="shared" si="13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2:31" ht="14.25">
      <c r="B60" s="105">
        <v>1101</v>
      </c>
      <c r="C60" s="53" t="s">
        <v>365</v>
      </c>
      <c r="D60" s="43">
        <f t="shared" si="12"/>
        <v>0</v>
      </c>
      <c r="E60" s="149">
        <f t="shared" si="13"/>
        <v>0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2:31" ht="14.25">
      <c r="B61" s="105">
        <v>1103</v>
      </c>
      <c r="C61" s="53" t="s">
        <v>366</v>
      </c>
      <c r="D61" s="43">
        <f t="shared" si="12"/>
        <v>0</v>
      </c>
      <c r="E61" s="149">
        <f t="shared" si="13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2:31" ht="14.25">
      <c r="B62" s="105">
        <v>1110</v>
      </c>
      <c r="C62" s="55" t="s">
        <v>367</v>
      </c>
      <c r="D62" s="43">
        <f t="shared" si="12"/>
        <v>1</v>
      </c>
      <c r="E62" s="149">
        <f t="shared" si="13"/>
        <v>1</v>
      </c>
      <c r="F62" s="54"/>
      <c r="G62" s="54"/>
      <c r="H62" s="54">
        <v>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2:31" ht="14.25">
      <c r="B63" s="105">
        <v>1129</v>
      </c>
      <c r="C63" s="55" t="s">
        <v>368</v>
      </c>
      <c r="D63" s="43">
        <f t="shared" si="12"/>
        <v>1</v>
      </c>
      <c r="E63" s="149">
        <f t="shared" si="13"/>
        <v>1</v>
      </c>
      <c r="F63" s="54"/>
      <c r="G63" s="54">
        <v>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2:31" ht="14.25">
      <c r="B64" s="105">
        <v>1151</v>
      </c>
      <c r="C64" s="55" t="s">
        <v>369</v>
      </c>
      <c r="D64" s="43">
        <f t="shared" si="12"/>
        <v>0</v>
      </c>
      <c r="E64" s="149">
        <f t="shared" si="13"/>
        <v>0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2:31" ht="14.25">
      <c r="B65" s="105">
        <v>1192</v>
      </c>
      <c r="C65" s="55" t="s">
        <v>370</v>
      </c>
      <c r="D65" s="43">
        <f t="shared" si="12"/>
        <v>0</v>
      </c>
      <c r="E65" s="149">
        <f t="shared" si="13"/>
        <v>0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2:31" ht="14.25">
      <c r="B66" s="105">
        <v>1225</v>
      </c>
      <c r="C66" s="55" t="s">
        <v>371</v>
      </c>
      <c r="D66" s="43">
        <f t="shared" si="12"/>
        <v>2</v>
      </c>
      <c r="E66" s="149">
        <f t="shared" si="13"/>
        <v>2</v>
      </c>
      <c r="F66" s="54">
        <v>1</v>
      </c>
      <c r="G66" s="54"/>
      <c r="H66" s="54">
        <v>1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</row>
    <row r="67" spans="2:31" ht="14.25">
      <c r="B67" s="105">
        <v>1287</v>
      </c>
      <c r="C67" s="55" t="s">
        <v>372</v>
      </c>
      <c r="D67" s="43">
        <f t="shared" si="12"/>
        <v>0</v>
      </c>
      <c r="E67" s="149">
        <f t="shared" si="13"/>
        <v>0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2:31" ht="14.25">
      <c r="B68" s="105">
        <v>1310</v>
      </c>
      <c r="C68" s="55" t="s">
        <v>758</v>
      </c>
      <c r="D68" s="43">
        <f t="shared" si="12"/>
        <v>0</v>
      </c>
      <c r="E68" s="149">
        <f t="shared" si="13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2:31" ht="14.25">
      <c r="B69" s="105">
        <v>1372</v>
      </c>
      <c r="C69" s="55" t="s">
        <v>373</v>
      </c>
      <c r="D69" s="43">
        <f t="shared" si="12"/>
        <v>0</v>
      </c>
      <c r="E69" s="149">
        <f t="shared" si="13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2:31" ht="14.25">
      <c r="B70" s="105">
        <v>1375</v>
      </c>
      <c r="C70" s="55" t="s">
        <v>833</v>
      </c>
      <c r="D70" s="43">
        <f t="shared" si="12"/>
        <v>0</v>
      </c>
      <c r="E70" s="149">
        <f t="shared" si="13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2:31" ht="14.25">
      <c r="B71" s="105">
        <v>1402</v>
      </c>
      <c r="C71" s="55" t="s">
        <v>374</v>
      </c>
      <c r="D71" s="43">
        <f t="shared" si="12"/>
        <v>0</v>
      </c>
      <c r="E71" s="149">
        <f t="shared" si="13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2:31" ht="14.25">
      <c r="B72" s="105">
        <v>1404</v>
      </c>
      <c r="C72" s="55" t="s">
        <v>375</v>
      </c>
      <c r="D72" s="43">
        <f t="shared" si="12"/>
        <v>0</v>
      </c>
      <c r="E72" s="149">
        <f t="shared" si="13"/>
        <v>0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2:31" ht="14.25">
      <c r="B73" s="105">
        <v>1410</v>
      </c>
      <c r="C73" s="55" t="s">
        <v>759</v>
      </c>
      <c r="D73" s="43">
        <f t="shared" si="12"/>
        <v>2</v>
      </c>
      <c r="E73" s="149">
        <f t="shared" si="13"/>
        <v>1</v>
      </c>
      <c r="F73" s="54"/>
      <c r="G73" s="54"/>
      <c r="H73" s="54">
        <v>2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2:31" ht="14.25">
      <c r="B74" s="105">
        <v>1478</v>
      </c>
      <c r="C74" s="55" t="s">
        <v>376</v>
      </c>
      <c r="D74" s="43">
        <f t="shared" si="12"/>
        <v>0</v>
      </c>
      <c r="E74" s="149">
        <f t="shared" si="13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2:31" ht="14.25">
      <c r="B75" s="105">
        <v>1490</v>
      </c>
      <c r="C75" s="55" t="s">
        <v>836</v>
      </c>
      <c r="D75" s="43">
        <f t="shared" si="12"/>
        <v>0</v>
      </c>
      <c r="E75" s="149">
        <f t="shared" si="13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2:31" ht="14.25">
      <c r="B76" s="105">
        <v>1491</v>
      </c>
      <c r="C76" s="55" t="s">
        <v>837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</row>
    <row r="77" spans="2:31" ht="14.25" hidden="1">
      <c r="B77" s="105"/>
      <c r="C77" s="55"/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</row>
    <row r="78" spans="2:31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</row>
    <row r="79" spans="2:31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2:31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2:31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2:31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2:31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</row>
    <row r="84" spans="2:31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2:31" ht="15" thickBot="1">
      <c r="B85" s="106">
        <v>1999</v>
      </c>
      <c r="C85" s="56" t="s">
        <v>823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2:31" ht="15" thickBot="1">
      <c r="B86" s="58"/>
      <c r="C86" s="3" t="s">
        <v>626</v>
      </c>
      <c r="D86" s="59">
        <f>SUM(D22:D85)</f>
        <v>35</v>
      </c>
      <c r="E86" s="167"/>
      <c r="F86" s="60">
        <f aca="true" t="shared" si="14" ref="F86:AE86">SUM(F22:F85)</f>
        <v>15</v>
      </c>
      <c r="G86" s="60">
        <f t="shared" si="14"/>
        <v>3</v>
      </c>
      <c r="H86" s="60">
        <f t="shared" si="14"/>
        <v>17</v>
      </c>
      <c r="I86" s="60">
        <f t="shared" si="14"/>
        <v>0</v>
      </c>
      <c r="J86" s="60">
        <f t="shared" si="14"/>
        <v>0</v>
      </c>
      <c r="K86" s="60">
        <f t="shared" si="14"/>
        <v>0</v>
      </c>
      <c r="L86" s="60">
        <f t="shared" si="14"/>
        <v>0</v>
      </c>
      <c r="M86" s="60">
        <f t="shared" si="14"/>
        <v>0</v>
      </c>
      <c r="N86" s="60">
        <f t="shared" si="14"/>
        <v>0</v>
      </c>
      <c r="O86" s="60">
        <f t="shared" si="14"/>
        <v>0</v>
      </c>
      <c r="P86" s="60">
        <f t="shared" si="14"/>
        <v>0</v>
      </c>
      <c r="Q86" s="60">
        <f t="shared" si="14"/>
        <v>0</v>
      </c>
      <c r="R86" s="60">
        <f t="shared" si="14"/>
        <v>0</v>
      </c>
      <c r="S86" s="60">
        <f t="shared" si="14"/>
        <v>0</v>
      </c>
      <c r="T86" s="60">
        <f t="shared" si="14"/>
        <v>0</v>
      </c>
      <c r="U86" s="60">
        <f t="shared" si="14"/>
        <v>0</v>
      </c>
      <c r="V86" s="60">
        <f t="shared" si="14"/>
        <v>0</v>
      </c>
      <c r="W86" s="60">
        <f t="shared" si="14"/>
        <v>0</v>
      </c>
      <c r="X86" s="60">
        <f t="shared" si="14"/>
        <v>0</v>
      </c>
      <c r="Y86" s="60">
        <f t="shared" si="14"/>
        <v>0</v>
      </c>
      <c r="Z86" s="60">
        <f t="shared" si="14"/>
        <v>0</v>
      </c>
      <c r="AA86" s="60">
        <f t="shared" si="14"/>
        <v>0</v>
      </c>
      <c r="AB86" s="60">
        <f t="shared" si="14"/>
        <v>0</v>
      </c>
      <c r="AC86" s="60">
        <f t="shared" si="14"/>
        <v>0</v>
      </c>
      <c r="AD86" s="60">
        <f t="shared" si="14"/>
        <v>0</v>
      </c>
      <c r="AE86" s="60">
        <f t="shared" si="14"/>
        <v>0</v>
      </c>
    </row>
    <row r="87" spans="2:31" ht="15" thickBot="1">
      <c r="B87" s="61" t="s">
        <v>624</v>
      </c>
      <c r="C87" s="62" t="s">
        <v>625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2:31" ht="14.25">
      <c r="B88" s="104">
        <v>2001</v>
      </c>
      <c r="C88" s="52" t="s">
        <v>377</v>
      </c>
      <c r="D88" s="42">
        <f aca="true" t="shared" si="15" ref="D88:D119">SUM(F88:AE88)</f>
        <v>3</v>
      </c>
      <c r="E88" s="148">
        <f aca="true" t="shared" si="16" ref="E88:E119">COUNT(F88:AE88)</f>
        <v>1</v>
      </c>
      <c r="F88" s="64">
        <v>3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2:31" ht="14.25">
      <c r="B89" s="105">
        <v>2003</v>
      </c>
      <c r="C89" s="53" t="s">
        <v>378</v>
      </c>
      <c r="D89" s="43">
        <f t="shared" si="15"/>
        <v>3</v>
      </c>
      <c r="E89" s="149">
        <f t="shared" si="16"/>
        <v>1</v>
      </c>
      <c r="F89" s="65">
        <v>3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2:31" ht="14.25">
      <c r="B90" s="105">
        <v>2006</v>
      </c>
      <c r="C90" s="53" t="s">
        <v>379</v>
      </c>
      <c r="D90" s="43">
        <f t="shared" si="15"/>
        <v>9</v>
      </c>
      <c r="E90" s="149">
        <f t="shared" si="16"/>
        <v>1</v>
      </c>
      <c r="F90" s="65">
        <v>9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2:31" ht="14.25">
      <c r="B91" s="105">
        <v>2008</v>
      </c>
      <c r="C91" s="53" t="s">
        <v>380</v>
      </c>
      <c r="D91" s="43">
        <f t="shared" si="15"/>
        <v>0</v>
      </c>
      <c r="E91" s="149">
        <f t="shared" si="16"/>
        <v>0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2:31" ht="14.25">
      <c r="B92" s="105">
        <v>2012</v>
      </c>
      <c r="C92" s="53" t="s">
        <v>381</v>
      </c>
      <c r="D92" s="43">
        <f t="shared" si="15"/>
        <v>1</v>
      </c>
      <c r="E92" s="149">
        <f t="shared" si="16"/>
        <v>1</v>
      </c>
      <c r="F92" s="65">
        <v>1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2:31" ht="14.25">
      <c r="B93" s="105">
        <v>2014</v>
      </c>
      <c r="C93" s="53" t="s">
        <v>382</v>
      </c>
      <c r="D93" s="43">
        <f t="shared" si="15"/>
        <v>23</v>
      </c>
      <c r="E93" s="149">
        <f t="shared" si="16"/>
        <v>1</v>
      </c>
      <c r="F93" s="65">
        <v>23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2:31" ht="14.25">
      <c r="B94" s="105">
        <v>2017</v>
      </c>
      <c r="C94" s="53" t="s">
        <v>383</v>
      </c>
      <c r="D94" s="43">
        <f t="shared" si="15"/>
        <v>1</v>
      </c>
      <c r="E94" s="149">
        <f t="shared" si="16"/>
        <v>1</v>
      </c>
      <c r="F94" s="65">
        <v>1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2:31" ht="14.25">
      <c r="B95" s="105">
        <v>2019</v>
      </c>
      <c r="C95" s="53" t="s">
        <v>384</v>
      </c>
      <c r="D95" s="43">
        <f t="shared" si="15"/>
        <v>0</v>
      </c>
      <c r="E95" s="149">
        <f t="shared" si="16"/>
        <v>0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2:31" ht="14.25">
      <c r="B96" s="105">
        <v>2021</v>
      </c>
      <c r="C96" s="53" t="s">
        <v>385</v>
      </c>
      <c r="D96" s="43">
        <f t="shared" si="15"/>
        <v>26</v>
      </c>
      <c r="E96" s="149">
        <f t="shared" si="16"/>
        <v>1</v>
      </c>
      <c r="F96" s="65">
        <v>26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2:31" ht="14.25">
      <c r="B97" s="105">
        <v>2023</v>
      </c>
      <c r="C97" s="53" t="s">
        <v>386</v>
      </c>
      <c r="D97" s="43">
        <f t="shared" si="15"/>
        <v>11</v>
      </c>
      <c r="E97" s="149">
        <f t="shared" si="16"/>
        <v>1</v>
      </c>
      <c r="F97" s="65">
        <v>11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2:31" ht="14.25">
      <c r="B98" s="105">
        <v>2027</v>
      </c>
      <c r="C98" s="53" t="s">
        <v>387</v>
      </c>
      <c r="D98" s="43">
        <f t="shared" si="15"/>
        <v>12</v>
      </c>
      <c r="E98" s="149">
        <f t="shared" si="16"/>
        <v>1</v>
      </c>
      <c r="F98" s="65">
        <v>12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2:31" ht="14.25">
      <c r="B99" s="105">
        <v>2028</v>
      </c>
      <c r="C99" s="53" t="s">
        <v>388</v>
      </c>
      <c r="D99" s="43">
        <f t="shared" si="15"/>
        <v>99</v>
      </c>
      <c r="E99" s="149">
        <f t="shared" si="16"/>
        <v>1</v>
      </c>
      <c r="F99" s="65">
        <v>99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2:31" ht="14.25">
      <c r="B100" s="105">
        <v>2029</v>
      </c>
      <c r="C100" s="53" t="s">
        <v>389</v>
      </c>
      <c r="D100" s="43">
        <f t="shared" si="15"/>
        <v>1</v>
      </c>
      <c r="E100" s="149">
        <f t="shared" si="16"/>
        <v>1</v>
      </c>
      <c r="F100" s="65">
        <v>1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2:31" ht="14.25">
      <c r="B101" s="105">
        <v>2032</v>
      </c>
      <c r="C101" s="53" t="s">
        <v>390</v>
      </c>
      <c r="D101" s="43">
        <f t="shared" si="15"/>
        <v>0</v>
      </c>
      <c r="E101" s="149">
        <f t="shared" si="16"/>
        <v>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2:31" ht="14.25">
      <c r="B102" s="105">
        <v>2034</v>
      </c>
      <c r="C102" s="53" t="s">
        <v>391</v>
      </c>
      <c r="D102" s="43">
        <f t="shared" si="15"/>
        <v>50</v>
      </c>
      <c r="E102" s="149">
        <f t="shared" si="16"/>
        <v>1</v>
      </c>
      <c r="F102" s="65">
        <v>50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2:31" ht="14.25">
      <c r="B103" s="105">
        <v>2036</v>
      </c>
      <c r="C103" s="53" t="s">
        <v>392</v>
      </c>
      <c r="D103" s="43">
        <f t="shared" si="15"/>
        <v>0</v>
      </c>
      <c r="E103" s="149">
        <f t="shared" si="16"/>
        <v>0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2:31" ht="14.25">
      <c r="B104" s="105">
        <v>2038</v>
      </c>
      <c r="C104" s="53" t="s">
        <v>393</v>
      </c>
      <c r="D104" s="43">
        <f t="shared" si="15"/>
        <v>2</v>
      </c>
      <c r="E104" s="149">
        <f t="shared" si="16"/>
        <v>1</v>
      </c>
      <c r="F104" s="65">
        <v>2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2:31" ht="14.25">
      <c r="B105" s="105">
        <v>2039</v>
      </c>
      <c r="C105" s="53" t="s">
        <v>394</v>
      </c>
      <c r="D105" s="43">
        <f t="shared" si="15"/>
        <v>66</v>
      </c>
      <c r="E105" s="149">
        <f t="shared" si="16"/>
        <v>1</v>
      </c>
      <c r="F105" s="65">
        <v>66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2:31" ht="14.25">
      <c r="B106" s="105">
        <v>2040</v>
      </c>
      <c r="C106" s="53" t="s">
        <v>395</v>
      </c>
      <c r="D106" s="43">
        <f t="shared" si="15"/>
        <v>0</v>
      </c>
      <c r="E106" s="149">
        <f t="shared" si="16"/>
        <v>0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2:31" ht="14.25">
      <c r="B107" s="105">
        <v>2041</v>
      </c>
      <c r="C107" s="53" t="s">
        <v>396</v>
      </c>
      <c r="D107" s="43">
        <f t="shared" si="15"/>
        <v>2</v>
      </c>
      <c r="E107" s="149">
        <f t="shared" si="16"/>
        <v>1</v>
      </c>
      <c r="F107" s="65">
        <v>2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2:31" ht="14.25">
      <c r="B108" s="105">
        <v>2042</v>
      </c>
      <c r="C108" s="53" t="s">
        <v>397</v>
      </c>
      <c r="D108" s="43">
        <f t="shared" si="15"/>
        <v>8</v>
      </c>
      <c r="E108" s="149">
        <f t="shared" si="16"/>
        <v>1</v>
      </c>
      <c r="F108" s="65">
        <v>8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2:31" ht="14.25">
      <c r="B109" s="105">
        <v>2043</v>
      </c>
      <c r="C109" s="53" t="s">
        <v>398</v>
      </c>
      <c r="D109" s="43">
        <f t="shared" si="15"/>
        <v>5</v>
      </c>
      <c r="E109" s="149">
        <f t="shared" si="16"/>
        <v>1</v>
      </c>
      <c r="F109" s="65">
        <v>5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2:31" ht="14.25">
      <c r="B110" s="105">
        <v>2044</v>
      </c>
      <c r="C110" s="53" t="s">
        <v>399</v>
      </c>
      <c r="D110" s="43">
        <f t="shared" si="15"/>
        <v>0</v>
      </c>
      <c r="E110" s="149">
        <f t="shared" si="16"/>
        <v>0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2:31" ht="14.25">
      <c r="B111" s="105">
        <v>2045</v>
      </c>
      <c r="C111" s="53" t="s">
        <v>400</v>
      </c>
      <c r="D111" s="43">
        <f t="shared" si="15"/>
        <v>55</v>
      </c>
      <c r="E111" s="149">
        <f t="shared" si="16"/>
        <v>3</v>
      </c>
      <c r="F111" s="65">
        <v>52</v>
      </c>
      <c r="G111" s="65">
        <v>2</v>
      </c>
      <c r="H111" s="65">
        <v>1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2:31" ht="14.25">
      <c r="B112" s="105">
        <v>2047</v>
      </c>
      <c r="C112" s="53" t="s">
        <v>401</v>
      </c>
      <c r="D112" s="43">
        <f t="shared" si="15"/>
        <v>1</v>
      </c>
      <c r="E112" s="149">
        <f t="shared" si="16"/>
        <v>1</v>
      </c>
      <c r="F112" s="65">
        <v>1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2:31" ht="14.25">
      <c r="B113" s="105">
        <v>2048</v>
      </c>
      <c r="C113" s="53" t="s">
        <v>402</v>
      </c>
      <c r="D113" s="43">
        <f t="shared" si="15"/>
        <v>2</v>
      </c>
      <c r="E113" s="149">
        <f t="shared" si="16"/>
        <v>1</v>
      </c>
      <c r="F113" s="65">
        <v>2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2:31" ht="14.25">
      <c r="B114" s="105">
        <v>2049</v>
      </c>
      <c r="C114" s="53" t="s">
        <v>403</v>
      </c>
      <c r="D114" s="43">
        <f t="shared" si="15"/>
        <v>6</v>
      </c>
      <c r="E114" s="149">
        <f t="shared" si="16"/>
        <v>1</v>
      </c>
      <c r="F114" s="65">
        <v>6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2:31" ht="14.25">
      <c r="B115" s="105">
        <v>2051</v>
      </c>
      <c r="C115" s="53" t="s">
        <v>404</v>
      </c>
      <c r="D115" s="43">
        <f t="shared" si="15"/>
        <v>6</v>
      </c>
      <c r="E115" s="149">
        <f t="shared" si="16"/>
        <v>1</v>
      </c>
      <c r="F115" s="65">
        <v>6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2:31" ht="14.25">
      <c r="B116" s="105">
        <v>2052</v>
      </c>
      <c r="C116" s="53" t="s">
        <v>405</v>
      </c>
      <c r="D116" s="43">
        <f t="shared" si="15"/>
        <v>34</v>
      </c>
      <c r="E116" s="149">
        <f t="shared" si="16"/>
        <v>1</v>
      </c>
      <c r="F116" s="65">
        <v>34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2:31" ht="14.25">
      <c r="B117" s="105">
        <v>2055</v>
      </c>
      <c r="C117" s="53" t="s">
        <v>406</v>
      </c>
      <c r="D117" s="43">
        <f t="shared" si="15"/>
        <v>4</v>
      </c>
      <c r="E117" s="149">
        <f t="shared" si="16"/>
        <v>1</v>
      </c>
      <c r="F117" s="65">
        <v>4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2:31" ht="14.25">
      <c r="B118" s="105">
        <v>2056</v>
      </c>
      <c r="C118" s="53" t="s">
        <v>407</v>
      </c>
      <c r="D118" s="43">
        <f t="shared" si="15"/>
        <v>0</v>
      </c>
      <c r="E118" s="149">
        <f t="shared" si="16"/>
        <v>0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2:31" ht="14.25">
      <c r="B119" s="105">
        <v>2057</v>
      </c>
      <c r="C119" s="53" t="s">
        <v>408</v>
      </c>
      <c r="D119" s="43">
        <f t="shared" si="15"/>
        <v>0</v>
      </c>
      <c r="E119" s="149">
        <f t="shared" si="16"/>
        <v>0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2:31" ht="14.25">
      <c r="B120" s="105">
        <v>2061</v>
      </c>
      <c r="C120" s="53" t="s">
        <v>409</v>
      </c>
      <c r="D120" s="43">
        <f aca="true" t="shared" si="17" ref="D120:D154">SUM(F120:AE120)</f>
        <v>1</v>
      </c>
      <c r="E120" s="149">
        <f aca="true" t="shared" si="18" ref="E120:E151">COUNT(F120:AE120)</f>
        <v>1</v>
      </c>
      <c r="F120" s="65">
        <v>1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2:31" ht="14.25">
      <c r="B121" s="105">
        <v>2064</v>
      </c>
      <c r="C121" s="53" t="s">
        <v>410</v>
      </c>
      <c r="D121" s="43">
        <f t="shared" si="17"/>
        <v>2</v>
      </c>
      <c r="E121" s="149">
        <f t="shared" si="18"/>
        <v>1</v>
      </c>
      <c r="F121" s="65">
        <v>2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2:31" ht="14.25">
      <c r="B122" s="105">
        <v>2065</v>
      </c>
      <c r="C122" s="53" t="s">
        <v>411</v>
      </c>
      <c r="D122" s="43">
        <f t="shared" si="17"/>
        <v>26</v>
      </c>
      <c r="E122" s="149">
        <f t="shared" si="18"/>
        <v>1</v>
      </c>
      <c r="F122" s="65">
        <v>26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2:31" ht="14.25">
      <c r="B123" s="105">
        <v>2066</v>
      </c>
      <c r="C123" s="53" t="s">
        <v>412</v>
      </c>
      <c r="D123" s="43">
        <f t="shared" si="17"/>
        <v>30</v>
      </c>
      <c r="E123" s="149">
        <f t="shared" si="18"/>
        <v>1</v>
      </c>
      <c r="F123" s="65">
        <v>30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2:31" ht="14.25">
      <c r="B124" s="105">
        <v>2067</v>
      </c>
      <c r="C124" s="53" t="s">
        <v>413</v>
      </c>
      <c r="D124" s="43">
        <f t="shared" si="17"/>
        <v>3</v>
      </c>
      <c r="E124" s="149">
        <f t="shared" si="18"/>
        <v>1</v>
      </c>
      <c r="F124" s="65">
        <v>3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2:31" ht="14.25">
      <c r="B125" s="105">
        <v>2069</v>
      </c>
      <c r="C125" s="53" t="s">
        <v>414</v>
      </c>
      <c r="D125" s="43">
        <f t="shared" si="17"/>
        <v>5</v>
      </c>
      <c r="E125" s="149">
        <f t="shared" si="18"/>
        <v>2</v>
      </c>
      <c r="F125" s="65">
        <v>3</v>
      </c>
      <c r="G125" s="65">
        <v>2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2:31" ht="14.25">
      <c r="B126" s="105">
        <v>2070</v>
      </c>
      <c r="C126" s="53" t="s">
        <v>415</v>
      </c>
      <c r="D126" s="43">
        <f t="shared" si="17"/>
        <v>0</v>
      </c>
      <c r="E126" s="149">
        <f t="shared" si="18"/>
        <v>0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2:31" ht="14.25">
      <c r="B127" s="105">
        <v>2071</v>
      </c>
      <c r="C127" s="53" t="s">
        <v>416</v>
      </c>
      <c r="D127" s="43">
        <f t="shared" si="17"/>
        <v>13</v>
      </c>
      <c r="E127" s="149">
        <f t="shared" si="18"/>
        <v>1</v>
      </c>
      <c r="F127" s="65">
        <v>13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2:31" ht="14.25">
      <c r="B128" s="105">
        <v>2072</v>
      </c>
      <c r="C128" s="53" t="s">
        <v>417</v>
      </c>
      <c r="D128" s="43">
        <f t="shared" si="17"/>
        <v>7</v>
      </c>
      <c r="E128" s="149">
        <f t="shared" si="18"/>
        <v>1</v>
      </c>
      <c r="F128" s="65">
        <v>7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2:31" ht="14.25">
      <c r="B129" s="105">
        <v>2073</v>
      </c>
      <c r="C129" s="53" t="s">
        <v>418</v>
      </c>
      <c r="D129" s="43">
        <f t="shared" si="17"/>
        <v>0</v>
      </c>
      <c r="E129" s="149">
        <f t="shared" si="18"/>
        <v>0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2:31" ht="14.25">
      <c r="B130" s="105">
        <v>2077</v>
      </c>
      <c r="C130" s="53" t="s">
        <v>419</v>
      </c>
      <c r="D130" s="43">
        <f t="shared" si="17"/>
        <v>1</v>
      </c>
      <c r="E130" s="149">
        <f t="shared" si="18"/>
        <v>1</v>
      </c>
      <c r="F130" s="65">
        <v>1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2:31" ht="14.25">
      <c r="B131" s="105">
        <v>2080</v>
      </c>
      <c r="C131" s="53" t="s">
        <v>420</v>
      </c>
      <c r="D131" s="43">
        <f t="shared" si="17"/>
        <v>18</v>
      </c>
      <c r="E131" s="149">
        <f t="shared" si="18"/>
        <v>1</v>
      </c>
      <c r="F131" s="65">
        <v>18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2:31" ht="14.25">
      <c r="B132" s="105">
        <v>2081</v>
      </c>
      <c r="C132" s="53" t="s">
        <v>421</v>
      </c>
      <c r="D132" s="43">
        <f t="shared" si="17"/>
        <v>0</v>
      </c>
      <c r="E132" s="149">
        <f t="shared" si="18"/>
        <v>0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2:31" ht="14.25">
      <c r="B133" s="105">
        <v>2082</v>
      </c>
      <c r="C133" s="53" t="s">
        <v>422</v>
      </c>
      <c r="D133" s="43">
        <f t="shared" si="17"/>
        <v>7</v>
      </c>
      <c r="E133" s="149">
        <f t="shared" si="18"/>
        <v>1</v>
      </c>
      <c r="F133" s="65">
        <v>7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2:31" ht="14.25">
      <c r="B134" s="105">
        <v>2083</v>
      </c>
      <c r="C134" s="53" t="s">
        <v>423</v>
      </c>
      <c r="D134" s="43">
        <f t="shared" si="17"/>
        <v>5</v>
      </c>
      <c r="E134" s="149">
        <f t="shared" si="18"/>
        <v>1</v>
      </c>
      <c r="F134" s="65">
        <v>5</v>
      </c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2:31" ht="14.25">
      <c r="B135" s="105">
        <v>2087</v>
      </c>
      <c r="C135" s="53" t="s">
        <v>424</v>
      </c>
      <c r="D135" s="43">
        <f t="shared" si="17"/>
        <v>6</v>
      </c>
      <c r="E135" s="149">
        <f t="shared" si="18"/>
        <v>1</v>
      </c>
      <c r="F135" s="65">
        <v>6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2:31" ht="14.25">
      <c r="B136" s="105">
        <v>2091</v>
      </c>
      <c r="C136" s="53" t="s">
        <v>425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2:31" ht="14.25">
      <c r="B137" s="105">
        <v>2092</v>
      </c>
      <c r="C137" s="53" t="s">
        <v>426</v>
      </c>
      <c r="D137" s="43">
        <f t="shared" si="17"/>
        <v>0</v>
      </c>
      <c r="E137" s="149">
        <f t="shared" si="18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2:31" ht="14.25">
      <c r="B138" s="105">
        <v>2102</v>
      </c>
      <c r="C138" s="53" t="s">
        <v>427</v>
      </c>
      <c r="D138" s="43">
        <f t="shared" si="17"/>
        <v>10</v>
      </c>
      <c r="E138" s="149">
        <f t="shared" si="18"/>
        <v>1</v>
      </c>
      <c r="F138" s="65">
        <v>10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2:31" ht="14.25">
      <c r="B139" s="105">
        <v>2104</v>
      </c>
      <c r="C139" s="53" t="s">
        <v>428</v>
      </c>
      <c r="D139" s="43">
        <f t="shared" si="17"/>
        <v>0</v>
      </c>
      <c r="E139" s="149">
        <f t="shared" si="18"/>
        <v>0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2:31" ht="14.25">
      <c r="B140" s="105">
        <v>2106</v>
      </c>
      <c r="C140" s="53" t="s">
        <v>429</v>
      </c>
      <c r="D140" s="43">
        <f t="shared" si="17"/>
        <v>4</v>
      </c>
      <c r="E140" s="149">
        <f t="shared" si="18"/>
        <v>1</v>
      </c>
      <c r="F140" s="65">
        <v>4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2:31" ht="14.25">
      <c r="B141" s="105">
        <v>2108</v>
      </c>
      <c r="C141" s="53" t="s">
        <v>430</v>
      </c>
      <c r="D141" s="43">
        <f t="shared" si="17"/>
        <v>10</v>
      </c>
      <c r="E141" s="149">
        <f t="shared" si="18"/>
        <v>1</v>
      </c>
      <c r="F141" s="65">
        <v>10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2:31" ht="14.25">
      <c r="B142" s="105">
        <v>2110</v>
      </c>
      <c r="C142" s="53" t="s">
        <v>431</v>
      </c>
      <c r="D142" s="43">
        <f t="shared" si="17"/>
        <v>0</v>
      </c>
      <c r="E142" s="149">
        <f t="shared" si="18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2:31" ht="14.25">
      <c r="B143" s="105">
        <v>2111</v>
      </c>
      <c r="C143" s="53" t="s">
        <v>818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2:31" ht="15" thickBot="1">
      <c r="B144" s="105">
        <v>2407</v>
      </c>
      <c r="C144" s="53" t="s">
        <v>820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2:31" ht="15" hidden="1" thickBot="1">
      <c r="B145" s="105"/>
      <c r="C145" s="53"/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2:31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2:31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2:31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2:31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2:31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2:31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2:31" ht="15" hidden="1" thickBot="1">
      <c r="B152" s="105"/>
      <c r="C152" s="53"/>
      <c r="D152" s="43">
        <f t="shared" si="17"/>
        <v>0</v>
      </c>
      <c r="E152" s="149">
        <f>COUNT(F152:AE152)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spans="2:31" ht="15" hidden="1" thickBot="1">
      <c r="B153" s="105"/>
      <c r="C153" s="55"/>
      <c r="D153" s="43">
        <f t="shared" si="17"/>
        <v>0</v>
      </c>
      <c r="E153" s="149">
        <f>COUNT(F153:AE153)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spans="2:31" ht="15" hidden="1" thickBot="1">
      <c r="B154" s="106"/>
      <c r="C154" s="56"/>
      <c r="D154" s="44">
        <f t="shared" si="17"/>
        <v>0</v>
      </c>
      <c r="E154" s="150">
        <f>COUNT(F154:AE154)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</row>
    <row r="155" spans="2:31" ht="15" thickBot="1">
      <c r="B155" s="108"/>
      <c r="C155" s="3" t="s">
        <v>630</v>
      </c>
      <c r="D155" s="59">
        <f>SUM(D88:D154)</f>
        <v>578</v>
      </c>
      <c r="E155" s="167"/>
      <c r="F155" s="60">
        <f aca="true" t="shared" si="19" ref="F155:AE155">SUM(F88:F154)</f>
        <v>573</v>
      </c>
      <c r="G155" s="60">
        <f t="shared" si="19"/>
        <v>4</v>
      </c>
      <c r="H155" s="60">
        <f t="shared" si="19"/>
        <v>1</v>
      </c>
      <c r="I155" s="60">
        <f t="shared" si="19"/>
        <v>0</v>
      </c>
      <c r="J155" s="60">
        <f t="shared" si="19"/>
        <v>0</v>
      </c>
      <c r="K155" s="60">
        <f t="shared" si="19"/>
        <v>0</v>
      </c>
      <c r="L155" s="60">
        <f t="shared" si="19"/>
        <v>0</v>
      </c>
      <c r="M155" s="60">
        <f t="shared" si="19"/>
        <v>0</v>
      </c>
      <c r="N155" s="60">
        <f t="shared" si="19"/>
        <v>0</v>
      </c>
      <c r="O155" s="60">
        <f t="shared" si="19"/>
        <v>0</v>
      </c>
      <c r="P155" s="60">
        <f t="shared" si="19"/>
        <v>0</v>
      </c>
      <c r="Q155" s="60">
        <f t="shared" si="19"/>
        <v>0</v>
      </c>
      <c r="R155" s="60">
        <f t="shared" si="19"/>
        <v>0</v>
      </c>
      <c r="S155" s="60">
        <f t="shared" si="19"/>
        <v>0</v>
      </c>
      <c r="T155" s="60">
        <f t="shared" si="19"/>
        <v>0</v>
      </c>
      <c r="U155" s="60">
        <f t="shared" si="19"/>
        <v>0</v>
      </c>
      <c r="V155" s="60">
        <f t="shared" si="19"/>
        <v>0</v>
      </c>
      <c r="W155" s="60">
        <f t="shared" si="19"/>
        <v>0</v>
      </c>
      <c r="X155" s="60">
        <f t="shared" si="19"/>
        <v>0</v>
      </c>
      <c r="Y155" s="60">
        <f t="shared" si="19"/>
        <v>0</v>
      </c>
      <c r="Z155" s="60">
        <f t="shared" si="19"/>
        <v>0</v>
      </c>
      <c r="AA155" s="60">
        <f t="shared" si="19"/>
        <v>0</v>
      </c>
      <c r="AB155" s="60">
        <f t="shared" si="19"/>
        <v>0</v>
      </c>
      <c r="AC155" s="60">
        <f t="shared" si="19"/>
        <v>0</v>
      </c>
      <c r="AD155" s="60">
        <f t="shared" si="19"/>
        <v>0</v>
      </c>
      <c r="AE155" s="60">
        <f t="shared" si="19"/>
        <v>0</v>
      </c>
    </row>
    <row r="156" spans="2:31" ht="15" thickBot="1">
      <c r="B156" s="67" t="s">
        <v>624</v>
      </c>
      <c r="C156" s="68" t="s">
        <v>631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</row>
    <row r="157" spans="2:31" ht="14.25">
      <c r="B157" s="104">
        <v>3001</v>
      </c>
      <c r="C157" s="52" t="s">
        <v>432</v>
      </c>
      <c r="D157" s="42">
        <f aca="true" t="shared" si="20" ref="D157:D188">SUM(F157:AE157)</f>
        <v>2</v>
      </c>
      <c r="E157" s="148">
        <f aca="true" t="shared" si="21" ref="E157:E188">COUNT(F157:AE157)</f>
        <v>1</v>
      </c>
      <c r="F157" s="64"/>
      <c r="G157" s="64">
        <v>2</v>
      </c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4.25">
      <c r="B158" s="105">
        <v>3002</v>
      </c>
      <c r="C158" s="53" t="s">
        <v>433</v>
      </c>
      <c r="D158" s="43">
        <f t="shared" si="20"/>
        <v>6</v>
      </c>
      <c r="E158" s="149">
        <f t="shared" si="21"/>
        <v>1</v>
      </c>
      <c r="F158" s="65"/>
      <c r="G158" s="65"/>
      <c r="H158" s="65">
        <v>6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spans="2:31" ht="14.25">
      <c r="B159" s="105">
        <v>3003</v>
      </c>
      <c r="C159" s="55" t="s">
        <v>434</v>
      </c>
      <c r="D159" s="43">
        <f t="shared" si="20"/>
        <v>65</v>
      </c>
      <c r="E159" s="149">
        <f t="shared" si="21"/>
        <v>3</v>
      </c>
      <c r="F159" s="65">
        <v>2</v>
      </c>
      <c r="G159" s="65">
        <v>40</v>
      </c>
      <c r="H159" s="65">
        <v>23</v>
      </c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2:31" ht="14.25">
      <c r="B160" s="105">
        <v>3010</v>
      </c>
      <c r="C160" s="55" t="s">
        <v>435</v>
      </c>
      <c r="D160" s="43">
        <f t="shared" si="20"/>
        <v>39</v>
      </c>
      <c r="E160" s="149">
        <f t="shared" si="21"/>
        <v>2</v>
      </c>
      <c r="F160" s="65"/>
      <c r="G160" s="65">
        <v>3</v>
      </c>
      <c r="H160" s="65">
        <v>36</v>
      </c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spans="2:31" ht="14.25">
      <c r="B161" s="105">
        <v>3025</v>
      </c>
      <c r="C161" s="55" t="s">
        <v>436</v>
      </c>
      <c r="D161" s="43">
        <f t="shared" si="20"/>
        <v>3</v>
      </c>
      <c r="E161" s="149">
        <f t="shared" si="21"/>
        <v>1</v>
      </c>
      <c r="F161" s="65"/>
      <c r="G161" s="65"/>
      <c r="H161" s="65">
        <v>3</v>
      </c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2:31" ht="14.25">
      <c r="B162" s="105">
        <v>3029</v>
      </c>
      <c r="C162" s="55" t="s">
        <v>437</v>
      </c>
      <c r="D162" s="43">
        <f t="shared" si="20"/>
        <v>2</v>
      </c>
      <c r="E162" s="149">
        <f t="shared" si="21"/>
        <v>1</v>
      </c>
      <c r="F162" s="65"/>
      <c r="G162" s="65">
        <v>2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2:31" ht="14.25">
      <c r="B163" s="105">
        <v>3034</v>
      </c>
      <c r="C163" s="55" t="s">
        <v>438</v>
      </c>
      <c r="D163" s="43">
        <f t="shared" si="20"/>
        <v>11</v>
      </c>
      <c r="E163" s="149">
        <f t="shared" si="21"/>
        <v>2</v>
      </c>
      <c r="F163" s="65"/>
      <c r="G163" s="65">
        <v>9</v>
      </c>
      <c r="H163" s="65">
        <v>2</v>
      </c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2:31" ht="14.25">
      <c r="B164" s="105">
        <v>3040</v>
      </c>
      <c r="C164" s="55" t="s">
        <v>439</v>
      </c>
      <c r="D164" s="43">
        <f t="shared" si="20"/>
        <v>2</v>
      </c>
      <c r="E164" s="149">
        <f t="shared" si="21"/>
        <v>1</v>
      </c>
      <c r="F164" s="65"/>
      <c r="G164" s="65"/>
      <c r="H164" s="65">
        <v>2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2:31" ht="14.25">
      <c r="B165" s="105">
        <v>3063</v>
      </c>
      <c r="C165" s="55" t="s">
        <v>440</v>
      </c>
      <c r="D165" s="43">
        <f t="shared" si="20"/>
        <v>24</v>
      </c>
      <c r="E165" s="149">
        <f t="shared" si="21"/>
        <v>1</v>
      </c>
      <c r="F165" s="65"/>
      <c r="G165" s="65"/>
      <c r="H165" s="65">
        <v>24</v>
      </c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2:31" ht="14.25">
      <c r="B166" s="105">
        <v>3065</v>
      </c>
      <c r="C166" s="55" t="s">
        <v>441</v>
      </c>
      <c r="D166" s="43">
        <f t="shared" si="20"/>
        <v>2</v>
      </c>
      <c r="E166" s="149">
        <f t="shared" si="21"/>
        <v>1</v>
      </c>
      <c r="F166" s="65"/>
      <c r="G166" s="65"/>
      <c r="H166" s="65">
        <v>2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2:31" ht="14.25">
      <c r="B167" s="105">
        <v>3082</v>
      </c>
      <c r="C167" s="55" t="s">
        <v>442</v>
      </c>
      <c r="D167" s="43">
        <f t="shared" si="20"/>
        <v>1</v>
      </c>
      <c r="E167" s="149">
        <f t="shared" si="21"/>
        <v>1</v>
      </c>
      <c r="F167" s="65"/>
      <c r="G167" s="65"/>
      <c r="H167" s="65">
        <v>1</v>
      </c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2:31" ht="14.25">
      <c r="B168" s="105">
        <v>3084</v>
      </c>
      <c r="C168" s="55" t="s">
        <v>443</v>
      </c>
      <c r="D168" s="43">
        <f t="shared" si="20"/>
        <v>19</v>
      </c>
      <c r="E168" s="149">
        <f t="shared" si="21"/>
        <v>2</v>
      </c>
      <c r="F168" s="65"/>
      <c r="G168" s="65">
        <v>9</v>
      </c>
      <c r="H168" s="65">
        <v>10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2:31" ht="14.25">
      <c r="B169" s="105">
        <v>3091</v>
      </c>
      <c r="C169" s="55" t="s">
        <v>444</v>
      </c>
      <c r="D169" s="43">
        <f t="shared" si="20"/>
        <v>52</v>
      </c>
      <c r="E169" s="149">
        <f t="shared" si="21"/>
        <v>2</v>
      </c>
      <c r="F169" s="65"/>
      <c r="G169" s="65">
        <v>10</v>
      </c>
      <c r="H169" s="65">
        <v>42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2:31" ht="14.25">
      <c r="B170" s="105">
        <v>3103</v>
      </c>
      <c r="C170" s="55" t="s">
        <v>445</v>
      </c>
      <c r="D170" s="43">
        <f t="shared" si="20"/>
        <v>43</v>
      </c>
      <c r="E170" s="149">
        <f t="shared" si="21"/>
        <v>2</v>
      </c>
      <c r="F170" s="65"/>
      <c r="G170" s="65">
        <v>7</v>
      </c>
      <c r="H170" s="65">
        <v>36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2:31" ht="14.25">
      <c r="B171" s="105">
        <v>3105</v>
      </c>
      <c r="C171" s="55" t="s">
        <v>446</v>
      </c>
      <c r="D171" s="43">
        <f t="shared" si="20"/>
        <v>39</v>
      </c>
      <c r="E171" s="149">
        <f t="shared" si="21"/>
        <v>2</v>
      </c>
      <c r="F171" s="65"/>
      <c r="G171" s="65">
        <v>13</v>
      </c>
      <c r="H171" s="65">
        <v>26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2:31" ht="14.25">
      <c r="B172" s="105">
        <v>3107</v>
      </c>
      <c r="C172" s="55" t="s">
        <v>447</v>
      </c>
      <c r="D172" s="43">
        <f t="shared" si="20"/>
        <v>2</v>
      </c>
      <c r="E172" s="149">
        <f t="shared" si="21"/>
        <v>1</v>
      </c>
      <c r="F172" s="65"/>
      <c r="G172" s="65"/>
      <c r="H172" s="65">
        <v>2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2:31" ht="14.25">
      <c r="B173" s="107">
        <v>3116</v>
      </c>
      <c r="C173" s="55" t="s">
        <v>448</v>
      </c>
      <c r="D173" s="43">
        <f t="shared" si="20"/>
        <v>0</v>
      </c>
      <c r="E173" s="149">
        <f t="shared" si="21"/>
        <v>0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2:31" ht="14.25">
      <c r="B174" s="105">
        <v>3135</v>
      </c>
      <c r="C174" s="55" t="s">
        <v>449</v>
      </c>
      <c r="D174" s="43">
        <f t="shared" si="20"/>
        <v>22</v>
      </c>
      <c r="E174" s="149">
        <f t="shared" si="21"/>
        <v>3</v>
      </c>
      <c r="F174" s="65">
        <v>2</v>
      </c>
      <c r="G174" s="65">
        <v>2</v>
      </c>
      <c r="H174" s="65">
        <v>18</v>
      </c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2:31" ht="14.25">
      <c r="B175" s="105">
        <v>3139</v>
      </c>
      <c r="C175" s="55" t="s">
        <v>450</v>
      </c>
      <c r="D175" s="43">
        <f t="shared" si="20"/>
        <v>14</v>
      </c>
      <c r="E175" s="149">
        <f t="shared" si="21"/>
        <v>3</v>
      </c>
      <c r="F175" s="65">
        <v>2</v>
      </c>
      <c r="G175" s="65">
        <v>2</v>
      </c>
      <c r="H175" s="65">
        <v>10</v>
      </c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2:31" ht="14.25">
      <c r="B176" s="105">
        <v>3140</v>
      </c>
      <c r="C176" s="55" t="s">
        <v>451</v>
      </c>
      <c r="D176" s="43">
        <f t="shared" si="20"/>
        <v>88</v>
      </c>
      <c r="E176" s="149">
        <f t="shared" si="21"/>
        <v>2</v>
      </c>
      <c r="F176" s="65"/>
      <c r="G176" s="65">
        <v>57</v>
      </c>
      <c r="H176" s="65">
        <v>31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2:31" ht="14.25">
      <c r="B177" s="105">
        <v>3143</v>
      </c>
      <c r="C177" s="55" t="s">
        <v>452</v>
      </c>
      <c r="D177" s="43">
        <f t="shared" si="20"/>
        <v>23</v>
      </c>
      <c r="E177" s="149">
        <f t="shared" si="21"/>
        <v>2</v>
      </c>
      <c r="F177" s="65"/>
      <c r="G177" s="65">
        <v>7</v>
      </c>
      <c r="H177" s="65">
        <v>16</v>
      </c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2:31" ht="14.25">
      <c r="B178" s="105">
        <v>3149</v>
      </c>
      <c r="C178" s="55" t="s">
        <v>453</v>
      </c>
      <c r="D178" s="43">
        <f t="shared" si="20"/>
        <v>8</v>
      </c>
      <c r="E178" s="149">
        <f t="shared" si="21"/>
        <v>1</v>
      </c>
      <c r="F178" s="65"/>
      <c r="G178" s="65"/>
      <c r="H178" s="65">
        <v>8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2:31" ht="14.25">
      <c r="B179" s="105">
        <v>3150</v>
      </c>
      <c r="C179" s="55" t="s">
        <v>454</v>
      </c>
      <c r="D179" s="43">
        <f t="shared" si="20"/>
        <v>12</v>
      </c>
      <c r="E179" s="149">
        <f t="shared" si="21"/>
        <v>2</v>
      </c>
      <c r="F179" s="65"/>
      <c r="G179" s="65">
        <v>8</v>
      </c>
      <c r="H179" s="65">
        <v>4</v>
      </c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2:31" ht="14.25">
      <c r="B180" s="105">
        <v>3159</v>
      </c>
      <c r="C180" s="55" t="s">
        <v>455</v>
      </c>
      <c r="D180" s="43">
        <f t="shared" si="20"/>
        <v>4</v>
      </c>
      <c r="E180" s="149">
        <f t="shared" si="21"/>
        <v>1</v>
      </c>
      <c r="F180" s="65"/>
      <c r="G180" s="65"/>
      <c r="H180" s="65">
        <v>4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2:31" ht="14.25">
      <c r="B181" s="105">
        <v>3163</v>
      </c>
      <c r="C181" s="55" t="s">
        <v>456</v>
      </c>
      <c r="D181" s="43">
        <f t="shared" si="20"/>
        <v>174</v>
      </c>
      <c r="E181" s="149">
        <f t="shared" si="21"/>
        <v>3</v>
      </c>
      <c r="F181" s="65">
        <v>2</v>
      </c>
      <c r="G181" s="65">
        <v>17</v>
      </c>
      <c r="H181" s="65">
        <v>155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2:31" ht="14.25">
      <c r="B182" s="105">
        <v>3182</v>
      </c>
      <c r="C182" s="55" t="s">
        <v>457</v>
      </c>
      <c r="D182" s="43">
        <f t="shared" si="20"/>
        <v>0</v>
      </c>
      <c r="E182" s="149">
        <f t="shared" si="21"/>
        <v>0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2:31" ht="14.25">
      <c r="B183" s="105">
        <v>3196</v>
      </c>
      <c r="C183" s="55" t="s">
        <v>458</v>
      </c>
      <c r="D183" s="43">
        <f t="shared" si="20"/>
        <v>125</v>
      </c>
      <c r="E183" s="149">
        <f t="shared" si="21"/>
        <v>3</v>
      </c>
      <c r="F183" s="65">
        <v>1</v>
      </c>
      <c r="G183" s="65">
        <v>8</v>
      </c>
      <c r="H183" s="65">
        <v>116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2:31" ht="14.25">
      <c r="B184" s="105">
        <v>3200</v>
      </c>
      <c r="C184" s="55" t="s">
        <v>459</v>
      </c>
      <c r="D184" s="43">
        <f t="shared" si="20"/>
        <v>13</v>
      </c>
      <c r="E184" s="149">
        <f t="shared" si="21"/>
        <v>1</v>
      </c>
      <c r="F184" s="65"/>
      <c r="G184" s="65"/>
      <c r="H184" s="65">
        <v>13</v>
      </c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spans="2:31" ht="14.25">
      <c r="B185" s="105">
        <v>3201</v>
      </c>
      <c r="C185" s="55" t="s">
        <v>460</v>
      </c>
      <c r="D185" s="43">
        <f t="shared" si="20"/>
        <v>0</v>
      </c>
      <c r="E185" s="149">
        <f t="shared" si="21"/>
        <v>0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spans="2:31" ht="14.25">
      <c r="B186" s="105">
        <v>3218</v>
      </c>
      <c r="C186" s="55" t="s">
        <v>461</v>
      </c>
      <c r="D186" s="43">
        <f t="shared" si="20"/>
        <v>0</v>
      </c>
      <c r="E186" s="149">
        <f t="shared" si="21"/>
        <v>0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spans="2:31" ht="14.25">
      <c r="B187" s="105">
        <v>3226</v>
      </c>
      <c r="C187" s="55" t="s">
        <v>462</v>
      </c>
      <c r="D187" s="43">
        <f t="shared" si="20"/>
        <v>24</v>
      </c>
      <c r="E187" s="149">
        <f t="shared" si="21"/>
        <v>1</v>
      </c>
      <c r="F187" s="65"/>
      <c r="G187" s="65"/>
      <c r="H187" s="65">
        <v>24</v>
      </c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spans="2:31" ht="14.25">
      <c r="B188" s="105">
        <v>3233</v>
      </c>
      <c r="C188" s="55" t="s">
        <v>463</v>
      </c>
      <c r="D188" s="43">
        <f t="shared" si="20"/>
        <v>50</v>
      </c>
      <c r="E188" s="149">
        <f t="shared" si="21"/>
        <v>2</v>
      </c>
      <c r="F188" s="65"/>
      <c r="G188" s="65">
        <v>30</v>
      </c>
      <c r="H188" s="65">
        <v>20</v>
      </c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2:31" ht="14.25">
      <c r="B189" s="105">
        <v>3257</v>
      </c>
      <c r="C189" s="55" t="s">
        <v>464</v>
      </c>
      <c r="D189" s="43">
        <f aca="true" t="shared" si="22" ref="D189:D220">SUM(F189:AE189)</f>
        <v>0</v>
      </c>
      <c r="E189" s="149">
        <f aca="true" t="shared" si="23" ref="E189:E220">COUNT(F189:AE189)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2:31" ht="14.25">
      <c r="B190" s="105">
        <v>3261</v>
      </c>
      <c r="C190" s="55" t="s">
        <v>465</v>
      </c>
      <c r="D190" s="43">
        <f t="shared" si="22"/>
        <v>0</v>
      </c>
      <c r="E190" s="149">
        <f t="shared" si="23"/>
        <v>0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 ht="14.25">
      <c r="B191" s="105">
        <v>3278</v>
      </c>
      <c r="C191" s="55" t="s">
        <v>466</v>
      </c>
      <c r="D191" s="43">
        <f t="shared" si="22"/>
        <v>28</v>
      </c>
      <c r="E191" s="149">
        <f t="shared" si="23"/>
        <v>2</v>
      </c>
      <c r="F191" s="65"/>
      <c r="G191" s="65">
        <v>9</v>
      </c>
      <c r="H191" s="65">
        <v>19</v>
      </c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 ht="14.25">
      <c r="B192" s="105">
        <v>3282</v>
      </c>
      <c r="C192" s="55" t="s">
        <v>467</v>
      </c>
      <c r="D192" s="43">
        <f t="shared" si="22"/>
        <v>16</v>
      </c>
      <c r="E192" s="149">
        <f t="shared" si="23"/>
        <v>2</v>
      </c>
      <c r="F192" s="65"/>
      <c r="G192" s="65">
        <v>4</v>
      </c>
      <c r="H192" s="65">
        <v>12</v>
      </c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2:31" ht="14.25">
      <c r="B193" s="105">
        <v>3294</v>
      </c>
      <c r="C193" s="55" t="s">
        <v>468</v>
      </c>
      <c r="D193" s="43">
        <f t="shared" si="22"/>
        <v>2</v>
      </c>
      <c r="E193" s="149">
        <f t="shared" si="23"/>
        <v>1</v>
      </c>
      <c r="F193" s="65"/>
      <c r="G193" s="65"/>
      <c r="H193" s="65">
        <v>2</v>
      </c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2:31" ht="14.25">
      <c r="B194" s="105">
        <v>3304</v>
      </c>
      <c r="C194" s="55" t="s">
        <v>469</v>
      </c>
      <c r="D194" s="43">
        <f t="shared" si="22"/>
        <v>15</v>
      </c>
      <c r="E194" s="149">
        <f t="shared" si="23"/>
        <v>2</v>
      </c>
      <c r="F194" s="65"/>
      <c r="G194" s="65">
        <v>1</v>
      </c>
      <c r="H194" s="65">
        <v>14</v>
      </c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2:31" ht="14.25">
      <c r="B195" s="105">
        <v>3313</v>
      </c>
      <c r="C195" s="55" t="s">
        <v>470</v>
      </c>
      <c r="D195" s="43">
        <f t="shared" si="22"/>
        <v>3</v>
      </c>
      <c r="E195" s="149">
        <f t="shared" si="23"/>
        <v>1</v>
      </c>
      <c r="F195" s="65"/>
      <c r="G195" s="65"/>
      <c r="H195" s="65">
        <v>3</v>
      </c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2:31" ht="14.25">
      <c r="B196" s="105">
        <v>3320</v>
      </c>
      <c r="C196" s="55" t="s">
        <v>762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</row>
    <row r="197" spans="2:31" ht="14.25">
      <c r="B197" s="105">
        <v>3331</v>
      </c>
      <c r="C197" s="55" t="s">
        <v>471</v>
      </c>
      <c r="D197" s="43">
        <f t="shared" si="22"/>
        <v>3</v>
      </c>
      <c r="E197" s="149">
        <f t="shared" si="23"/>
        <v>1</v>
      </c>
      <c r="F197" s="65"/>
      <c r="G197" s="65"/>
      <c r="H197" s="65">
        <v>3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spans="2:31" ht="14.25">
      <c r="B198" s="105">
        <v>3376</v>
      </c>
      <c r="C198" s="55" t="s">
        <v>472</v>
      </c>
      <c r="D198" s="43">
        <f t="shared" si="22"/>
        <v>14</v>
      </c>
      <c r="E198" s="149">
        <f t="shared" si="23"/>
        <v>3</v>
      </c>
      <c r="F198" s="65">
        <v>1</v>
      </c>
      <c r="G198" s="65">
        <v>6</v>
      </c>
      <c r="H198" s="65">
        <v>7</v>
      </c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spans="2:31" ht="14.25">
      <c r="B199" s="105">
        <v>3379</v>
      </c>
      <c r="C199" s="55" t="s">
        <v>473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2:31" ht="14.25">
      <c r="B200" s="105">
        <v>3383</v>
      </c>
      <c r="C200" s="55" t="s">
        <v>474</v>
      </c>
      <c r="D200" s="43">
        <f t="shared" si="22"/>
        <v>16</v>
      </c>
      <c r="E200" s="149">
        <f t="shared" si="23"/>
        <v>2</v>
      </c>
      <c r="F200" s="65"/>
      <c r="G200" s="65">
        <v>3</v>
      </c>
      <c r="H200" s="65">
        <v>13</v>
      </c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2:31" ht="14.25">
      <c r="B201" s="105">
        <v>3398</v>
      </c>
      <c r="C201" s="55" t="s">
        <v>475</v>
      </c>
      <c r="D201" s="43">
        <f t="shared" si="22"/>
        <v>11</v>
      </c>
      <c r="E201" s="149">
        <f t="shared" si="23"/>
        <v>2</v>
      </c>
      <c r="F201" s="65"/>
      <c r="G201" s="65">
        <v>1</v>
      </c>
      <c r="H201" s="65">
        <v>10</v>
      </c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2:31" ht="14.25">
      <c r="B202" s="105">
        <v>3414</v>
      </c>
      <c r="C202" s="55" t="s">
        <v>476</v>
      </c>
      <c r="D202" s="43">
        <f t="shared" si="22"/>
        <v>2</v>
      </c>
      <c r="E202" s="149">
        <f t="shared" si="23"/>
        <v>2</v>
      </c>
      <c r="F202" s="65"/>
      <c r="G202" s="65">
        <v>1</v>
      </c>
      <c r="H202" s="65">
        <v>1</v>
      </c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2:31" ht="14.25">
      <c r="B203" s="105">
        <v>3432</v>
      </c>
      <c r="C203" s="55" t="s">
        <v>477</v>
      </c>
      <c r="D203" s="43">
        <f t="shared" si="22"/>
        <v>0</v>
      </c>
      <c r="E203" s="149">
        <f t="shared" si="23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2:31" ht="14.25">
      <c r="B204" s="105">
        <v>3440</v>
      </c>
      <c r="C204" s="55" t="s">
        <v>478</v>
      </c>
      <c r="D204" s="43">
        <f t="shared" si="22"/>
        <v>0</v>
      </c>
      <c r="E204" s="149">
        <f t="shared" si="23"/>
        <v>0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2:31" ht="14.25">
      <c r="B205" s="105">
        <v>3441</v>
      </c>
      <c r="C205" s="55" t="s">
        <v>760</v>
      </c>
      <c r="D205" s="43">
        <f t="shared" si="22"/>
        <v>0</v>
      </c>
      <c r="E205" s="149">
        <f t="shared" si="23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2:31" ht="14.25">
      <c r="B206" s="105">
        <v>3447</v>
      </c>
      <c r="C206" s="55" t="s">
        <v>479</v>
      </c>
      <c r="D206" s="43">
        <f t="shared" si="22"/>
        <v>10</v>
      </c>
      <c r="E206" s="149">
        <f t="shared" si="23"/>
        <v>2</v>
      </c>
      <c r="F206" s="65"/>
      <c r="G206" s="65">
        <v>4</v>
      </c>
      <c r="H206" s="65">
        <v>6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2:31" ht="14.25">
      <c r="B207" s="105">
        <v>3450</v>
      </c>
      <c r="C207" s="55" t="s">
        <v>480</v>
      </c>
      <c r="D207" s="43">
        <f t="shared" si="22"/>
        <v>17</v>
      </c>
      <c r="E207" s="149">
        <f t="shared" si="23"/>
        <v>2</v>
      </c>
      <c r="F207" s="65"/>
      <c r="G207" s="65">
        <v>1</v>
      </c>
      <c r="H207" s="65">
        <v>16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2:31" ht="14.25">
      <c r="B208" s="105">
        <v>3486</v>
      </c>
      <c r="C208" s="55" t="s">
        <v>481</v>
      </c>
      <c r="D208" s="43">
        <f t="shared" si="22"/>
        <v>1</v>
      </c>
      <c r="E208" s="149">
        <f t="shared" si="23"/>
        <v>1</v>
      </c>
      <c r="F208" s="65"/>
      <c r="G208" s="65">
        <v>1</v>
      </c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2:31" ht="14.25">
      <c r="B209" s="105">
        <v>3494</v>
      </c>
      <c r="C209" s="55" t="s">
        <v>761</v>
      </c>
      <c r="D209" s="43">
        <f t="shared" si="22"/>
        <v>44</v>
      </c>
      <c r="E209" s="149">
        <f t="shared" si="23"/>
        <v>2</v>
      </c>
      <c r="F209" s="65"/>
      <c r="G209" s="65">
        <v>1</v>
      </c>
      <c r="H209" s="65">
        <v>43</v>
      </c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2:31" ht="14.25">
      <c r="B210" s="105">
        <v>3501</v>
      </c>
      <c r="C210" s="55" t="s">
        <v>482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 ht="14.25">
      <c r="B211" s="105">
        <v>3502</v>
      </c>
      <c r="C211" s="55" t="s">
        <v>483</v>
      </c>
      <c r="D211" s="43">
        <f t="shared" si="22"/>
        <v>1</v>
      </c>
      <c r="E211" s="149">
        <f t="shared" si="23"/>
        <v>1</v>
      </c>
      <c r="F211" s="65"/>
      <c r="G211" s="65">
        <v>1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2:31" ht="14.25">
      <c r="B212" s="105">
        <v>3505</v>
      </c>
      <c r="C212" s="55" t="s">
        <v>484</v>
      </c>
      <c r="D212" s="43">
        <f t="shared" si="22"/>
        <v>0</v>
      </c>
      <c r="E212" s="149">
        <f t="shared" si="23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2:31" ht="14.25">
      <c r="B213" s="105">
        <v>3506</v>
      </c>
      <c r="C213" s="55" t="s">
        <v>485</v>
      </c>
      <c r="D213" s="43">
        <f t="shared" si="22"/>
        <v>0</v>
      </c>
      <c r="E213" s="149">
        <f t="shared" si="23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2:31" ht="14.25">
      <c r="B214" s="105">
        <v>3521</v>
      </c>
      <c r="C214" s="55" t="s">
        <v>486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2:31" ht="14.25">
      <c r="B215" s="105">
        <v>3529</v>
      </c>
      <c r="C215" s="55" t="s">
        <v>487</v>
      </c>
      <c r="D215" s="43">
        <f t="shared" si="22"/>
        <v>0</v>
      </c>
      <c r="E215" s="149">
        <f t="shared" si="23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2:31" ht="14.25">
      <c r="B216" s="105">
        <v>3536</v>
      </c>
      <c r="C216" s="55" t="s">
        <v>488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2:31" ht="14.25">
      <c r="B217" s="105">
        <v>3537</v>
      </c>
      <c r="C217" s="55" t="s">
        <v>821</v>
      </c>
      <c r="D217" s="43">
        <f t="shared" si="22"/>
        <v>0</v>
      </c>
      <c r="E217" s="149">
        <f t="shared" si="23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2:31" ht="14.25">
      <c r="B218" s="105">
        <v>3538</v>
      </c>
      <c r="C218" s="55" t="s">
        <v>822</v>
      </c>
      <c r="D218" s="43">
        <f t="shared" si="22"/>
        <v>0</v>
      </c>
      <c r="E218" s="149">
        <f t="shared" si="23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2:31" ht="14.25">
      <c r="B219" s="105">
        <v>3539</v>
      </c>
      <c r="C219" s="55" t="s">
        <v>831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2:31" ht="15" thickBot="1">
      <c r="B220" s="105">
        <v>3540</v>
      </c>
      <c r="C220" s="55" t="s">
        <v>832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spans="2:31" ht="15" hidden="1" thickBot="1">
      <c r="B221" s="105"/>
      <c r="C221" s="55"/>
      <c r="D221" s="43">
        <f aca="true" t="shared" si="24" ref="D221:D228">SUM(F221:AE221)</f>
        <v>0</v>
      </c>
      <c r="E221" s="149">
        <f>COUNT(F221:AE221)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spans="2:31" ht="15" hidden="1" thickBot="1">
      <c r="B222" s="105"/>
      <c r="C222" s="55"/>
      <c r="D222" s="43">
        <f t="shared" si="24"/>
        <v>0</v>
      </c>
      <c r="E222" s="149">
        <f>COUNT(F222:AE222)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</row>
    <row r="223" spans="2:31" ht="15" hidden="1" thickBot="1">
      <c r="B223" s="105"/>
      <c r="C223" s="55"/>
      <c r="D223" s="43">
        <f t="shared" si="24"/>
        <v>0</v>
      </c>
      <c r="E223" s="149">
        <f>COUNT(F223:AE223)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spans="2:31" ht="15" hidden="1" thickBot="1">
      <c r="B224" s="105"/>
      <c r="C224" s="55"/>
      <c r="D224" s="43">
        <f t="shared" si="24"/>
        <v>0</v>
      </c>
      <c r="E224" s="149">
        <f>COUNT(F224:AE224)</f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2:31" ht="15" hidden="1" thickBot="1">
      <c r="B225" s="105"/>
      <c r="C225" s="55"/>
      <c r="D225" s="43">
        <f t="shared" si="24"/>
        <v>0</v>
      </c>
      <c r="E225" s="149">
        <f>COUNT(F225:AE225)</f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2:31" ht="15" hidden="1" thickBot="1">
      <c r="B226" s="105"/>
      <c r="C226" s="55"/>
      <c r="D226" s="43">
        <f t="shared" si="24"/>
        <v>0</v>
      </c>
      <c r="E226" s="149">
        <f>COUNT(F226:AE226)</f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2:31" ht="15" hidden="1" thickBot="1">
      <c r="B227" s="105"/>
      <c r="C227" s="55"/>
      <c r="D227" s="43">
        <f t="shared" si="24"/>
        <v>0</v>
      </c>
      <c r="E227" s="149">
        <f>COUNT(F227:AE227)</f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2:31" ht="15" hidden="1" thickBot="1">
      <c r="B228" s="106"/>
      <c r="C228" s="56"/>
      <c r="D228" s="44">
        <f t="shared" si="24"/>
        <v>0</v>
      </c>
      <c r="E228" s="150">
        <f>COUNT(F228:AE228)</f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</row>
    <row r="229" spans="2:31" ht="15" thickBot="1">
      <c r="B229" s="58"/>
      <c r="C229" s="3" t="s">
        <v>632</v>
      </c>
      <c r="D229" s="59">
        <f>SUM(D157:D228)</f>
        <v>1052</v>
      </c>
      <c r="E229" s="167"/>
      <c r="F229" s="60">
        <f aca="true" t="shared" si="25" ref="F229:AE229">SUM(F157:F228)</f>
        <v>10</v>
      </c>
      <c r="G229" s="60">
        <f t="shared" si="25"/>
        <v>259</v>
      </c>
      <c r="H229" s="60">
        <f t="shared" si="25"/>
        <v>783</v>
      </c>
      <c r="I229" s="60">
        <f t="shared" si="25"/>
        <v>0</v>
      </c>
      <c r="J229" s="60">
        <f t="shared" si="25"/>
        <v>0</v>
      </c>
      <c r="K229" s="60">
        <f t="shared" si="25"/>
        <v>0</v>
      </c>
      <c r="L229" s="60">
        <f t="shared" si="25"/>
        <v>0</v>
      </c>
      <c r="M229" s="60">
        <f t="shared" si="25"/>
        <v>0</v>
      </c>
      <c r="N229" s="60">
        <f t="shared" si="25"/>
        <v>0</v>
      </c>
      <c r="O229" s="60">
        <f t="shared" si="25"/>
        <v>0</v>
      </c>
      <c r="P229" s="60">
        <f t="shared" si="25"/>
        <v>0</v>
      </c>
      <c r="Q229" s="60">
        <f t="shared" si="25"/>
        <v>0</v>
      </c>
      <c r="R229" s="60">
        <f t="shared" si="25"/>
        <v>0</v>
      </c>
      <c r="S229" s="60">
        <f t="shared" si="25"/>
        <v>0</v>
      </c>
      <c r="T229" s="60">
        <f t="shared" si="25"/>
        <v>0</v>
      </c>
      <c r="U229" s="60">
        <f t="shared" si="25"/>
        <v>0</v>
      </c>
      <c r="V229" s="60">
        <f t="shared" si="25"/>
        <v>0</v>
      </c>
      <c r="W229" s="60">
        <f t="shared" si="25"/>
        <v>0</v>
      </c>
      <c r="X229" s="60">
        <f t="shared" si="25"/>
        <v>0</v>
      </c>
      <c r="Y229" s="60">
        <f t="shared" si="25"/>
        <v>0</v>
      </c>
      <c r="Z229" s="60">
        <f t="shared" si="25"/>
        <v>0</v>
      </c>
      <c r="AA229" s="60">
        <f t="shared" si="25"/>
        <v>0</v>
      </c>
      <c r="AB229" s="60">
        <f t="shared" si="25"/>
        <v>0</v>
      </c>
      <c r="AC229" s="60">
        <f t="shared" si="25"/>
        <v>0</v>
      </c>
      <c r="AD229" s="60">
        <f t="shared" si="25"/>
        <v>0</v>
      </c>
      <c r="AE229" s="60">
        <f t="shared" si="25"/>
        <v>0</v>
      </c>
    </row>
    <row r="230" spans="2:31" ht="15" thickBot="1">
      <c r="B230" s="67" t="s">
        <v>624</v>
      </c>
      <c r="C230" s="68" t="s">
        <v>633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</row>
    <row r="231" spans="2:31" ht="14.25">
      <c r="B231" s="104">
        <v>4001</v>
      </c>
      <c r="C231" s="52" t="s">
        <v>489</v>
      </c>
      <c r="D231" s="42">
        <f aca="true" t="shared" si="26" ref="D231:D262">SUM(F231:AE231)</f>
        <v>4</v>
      </c>
      <c r="E231" s="148">
        <f aca="true" t="shared" si="27" ref="E231:E262">COUNT(F231:AE231)</f>
        <v>1</v>
      </c>
      <c r="F231" s="64">
        <v>4</v>
      </c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</row>
    <row r="232" spans="2:31" ht="14.25">
      <c r="B232" s="105">
        <v>4002</v>
      </c>
      <c r="C232" s="53" t="s">
        <v>490</v>
      </c>
      <c r="D232" s="43">
        <f t="shared" si="26"/>
        <v>18</v>
      </c>
      <c r="E232" s="149">
        <f t="shared" si="27"/>
        <v>1</v>
      </c>
      <c r="F232" s="65">
        <v>18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spans="2:31" ht="14.25">
      <c r="B233" s="105">
        <v>4005</v>
      </c>
      <c r="C233" s="53" t="s">
        <v>491</v>
      </c>
      <c r="D233" s="43">
        <f t="shared" si="26"/>
        <v>2</v>
      </c>
      <c r="E233" s="149">
        <f t="shared" si="27"/>
        <v>1</v>
      </c>
      <c r="F233" s="65">
        <v>2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spans="2:31" ht="14.25">
      <c r="B234" s="105">
        <v>4006</v>
      </c>
      <c r="C234" s="53" t="s">
        <v>492</v>
      </c>
      <c r="D234" s="43">
        <f t="shared" si="26"/>
        <v>0</v>
      </c>
      <c r="E234" s="149">
        <f t="shared" si="27"/>
        <v>0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spans="2:31" ht="14.25">
      <c r="B235" s="105">
        <v>4007</v>
      </c>
      <c r="C235" s="53" t="s">
        <v>493</v>
      </c>
      <c r="D235" s="43">
        <f t="shared" si="26"/>
        <v>0</v>
      </c>
      <c r="E235" s="149">
        <f t="shared" si="27"/>
        <v>0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spans="2:31" ht="14.25">
      <c r="B236" s="105">
        <v>4013</v>
      </c>
      <c r="C236" s="53" t="s">
        <v>494</v>
      </c>
      <c r="D236" s="43">
        <f t="shared" si="26"/>
        <v>1</v>
      </c>
      <c r="E236" s="149">
        <f t="shared" si="27"/>
        <v>1</v>
      </c>
      <c r="F236" s="65">
        <v>1</v>
      </c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spans="2:31" ht="14.25">
      <c r="B237" s="105">
        <v>4018</v>
      </c>
      <c r="C237" s="53" t="s">
        <v>495</v>
      </c>
      <c r="D237" s="43">
        <f t="shared" si="26"/>
        <v>4</v>
      </c>
      <c r="E237" s="149">
        <f t="shared" si="27"/>
        <v>1</v>
      </c>
      <c r="F237" s="65">
        <v>4</v>
      </c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2:31" ht="14.25">
      <c r="B238" s="105">
        <v>4021</v>
      </c>
      <c r="C238" s="53" t="s">
        <v>496</v>
      </c>
      <c r="D238" s="43">
        <f t="shared" si="26"/>
        <v>10</v>
      </c>
      <c r="E238" s="149">
        <f t="shared" si="27"/>
        <v>1</v>
      </c>
      <c r="F238" s="65">
        <v>10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2:31" ht="14.25">
      <c r="B239" s="105">
        <v>4022</v>
      </c>
      <c r="C239" s="53" t="s">
        <v>497</v>
      </c>
      <c r="D239" s="43">
        <f t="shared" si="26"/>
        <v>0</v>
      </c>
      <c r="E239" s="149">
        <f t="shared" si="27"/>
        <v>0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2:31" ht="14.25">
      <c r="B240" s="105">
        <v>4023</v>
      </c>
      <c r="C240" s="53" t="s">
        <v>498</v>
      </c>
      <c r="D240" s="43">
        <f t="shared" si="26"/>
        <v>0</v>
      </c>
      <c r="E240" s="149">
        <f t="shared" si="27"/>
        <v>0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2:31" ht="14.25">
      <c r="B241" s="105">
        <v>4025</v>
      </c>
      <c r="C241" s="53" t="s">
        <v>763</v>
      </c>
      <c r="D241" s="43">
        <f t="shared" si="26"/>
        <v>1</v>
      </c>
      <c r="E241" s="149">
        <f t="shared" si="27"/>
        <v>1</v>
      </c>
      <c r="F241" s="65">
        <v>1</v>
      </c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2:31" ht="14.25">
      <c r="B242" s="105">
        <v>4027</v>
      </c>
      <c r="C242" s="53" t="s">
        <v>499</v>
      </c>
      <c r="D242" s="43">
        <f t="shared" si="26"/>
        <v>2</v>
      </c>
      <c r="E242" s="149">
        <f t="shared" si="27"/>
        <v>1</v>
      </c>
      <c r="F242" s="65">
        <v>2</v>
      </c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2:31" ht="14.25">
      <c r="B243" s="105">
        <v>4028</v>
      </c>
      <c r="C243" s="53" t="s">
        <v>500</v>
      </c>
      <c r="D243" s="43">
        <f t="shared" si="26"/>
        <v>2</v>
      </c>
      <c r="E243" s="149">
        <f t="shared" si="27"/>
        <v>1</v>
      </c>
      <c r="F243" s="65"/>
      <c r="G243" s="65"/>
      <c r="H243" s="65">
        <v>2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2:31" ht="14.25">
      <c r="B244" s="105">
        <v>4030</v>
      </c>
      <c r="C244" s="53" t="s">
        <v>501</v>
      </c>
      <c r="D244" s="43">
        <f t="shared" si="26"/>
        <v>0</v>
      </c>
      <c r="E244" s="149">
        <f t="shared" si="27"/>
        <v>0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2:31" ht="14.25">
      <c r="B245" s="105">
        <v>4031</v>
      </c>
      <c r="C245" s="53" t="s">
        <v>829</v>
      </c>
      <c r="D245" s="43">
        <f t="shared" si="26"/>
        <v>0</v>
      </c>
      <c r="E245" s="149">
        <f t="shared" si="27"/>
        <v>0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2:31" ht="14.25">
      <c r="B246" s="105">
        <v>4033</v>
      </c>
      <c r="C246" s="55" t="s">
        <v>502</v>
      </c>
      <c r="D246" s="43">
        <f t="shared" si="26"/>
        <v>1</v>
      </c>
      <c r="E246" s="149">
        <f t="shared" si="27"/>
        <v>1</v>
      </c>
      <c r="F246" s="65"/>
      <c r="G246" s="65">
        <v>1</v>
      </c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2:31" ht="14.25">
      <c r="B247" s="105">
        <v>4036</v>
      </c>
      <c r="C247" s="53" t="s">
        <v>503</v>
      </c>
      <c r="D247" s="43">
        <f t="shared" si="26"/>
        <v>0</v>
      </c>
      <c r="E247" s="149">
        <f t="shared" si="27"/>
        <v>0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2:31" ht="14.25">
      <c r="B248" s="105">
        <v>4037</v>
      </c>
      <c r="C248" s="53" t="s">
        <v>504</v>
      </c>
      <c r="D248" s="43">
        <f t="shared" si="26"/>
        <v>0</v>
      </c>
      <c r="E248" s="149">
        <f t="shared" si="27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2:31" ht="14.25">
      <c r="B249" s="105">
        <v>4038</v>
      </c>
      <c r="C249" s="55" t="s">
        <v>505</v>
      </c>
      <c r="D249" s="43">
        <f t="shared" si="26"/>
        <v>7</v>
      </c>
      <c r="E249" s="149">
        <f t="shared" si="27"/>
        <v>1</v>
      </c>
      <c r="F249" s="65"/>
      <c r="G249" s="65"/>
      <c r="H249" s="65">
        <v>7</v>
      </c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2:31" ht="14.25">
      <c r="B250" s="105">
        <v>4039</v>
      </c>
      <c r="C250" s="53" t="s">
        <v>506</v>
      </c>
      <c r="D250" s="43">
        <f t="shared" si="26"/>
        <v>0</v>
      </c>
      <c r="E250" s="149">
        <f t="shared" si="27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2:31" ht="14.25">
      <c r="B251" s="105">
        <v>4041</v>
      </c>
      <c r="C251" s="53" t="s">
        <v>507</v>
      </c>
      <c r="D251" s="43">
        <f t="shared" si="26"/>
        <v>1</v>
      </c>
      <c r="E251" s="149">
        <f t="shared" si="27"/>
        <v>1</v>
      </c>
      <c r="F251" s="65">
        <v>1</v>
      </c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2:31" ht="14.25">
      <c r="B252" s="105">
        <v>4042</v>
      </c>
      <c r="C252" s="53" t="s">
        <v>508</v>
      </c>
      <c r="D252" s="43">
        <f t="shared" si="26"/>
        <v>4</v>
      </c>
      <c r="E252" s="149">
        <f t="shared" si="27"/>
        <v>1</v>
      </c>
      <c r="F252" s="65">
        <v>4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2:31" ht="14.25">
      <c r="B253" s="105">
        <v>4043</v>
      </c>
      <c r="C253" s="53" t="s">
        <v>509</v>
      </c>
      <c r="D253" s="43">
        <f t="shared" si="26"/>
        <v>2</v>
      </c>
      <c r="E253" s="149">
        <f t="shared" si="27"/>
        <v>1</v>
      </c>
      <c r="F253" s="65"/>
      <c r="G253" s="65"/>
      <c r="H253" s="65">
        <v>2</v>
      </c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2:31" ht="14.25">
      <c r="B254" s="105">
        <v>4044</v>
      </c>
      <c r="C254" s="53" t="s">
        <v>510</v>
      </c>
      <c r="D254" s="43">
        <f t="shared" si="26"/>
        <v>1</v>
      </c>
      <c r="E254" s="149">
        <f t="shared" si="27"/>
        <v>1</v>
      </c>
      <c r="F254" s="65"/>
      <c r="G254" s="65"/>
      <c r="H254" s="65">
        <v>1</v>
      </c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2:31" ht="14.25">
      <c r="B255" s="105">
        <v>4045</v>
      </c>
      <c r="C255" s="53" t="s">
        <v>511</v>
      </c>
      <c r="D255" s="43">
        <f t="shared" si="26"/>
        <v>0</v>
      </c>
      <c r="E255" s="149">
        <f t="shared" si="27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2:31" ht="14.25">
      <c r="B256" s="105">
        <v>4046</v>
      </c>
      <c r="C256" s="53" t="s">
        <v>512</v>
      </c>
      <c r="D256" s="43">
        <f t="shared" si="26"/>
        <v>4</v>
      </c>
      <c r="E256" s="149">
        <f t="shared" si="27"/>
        <v>2</v>
      </c>
      <c r="F256" s="65"/>
      <c r="G256" s="65">
        <v>1</v>
      </c>
      <c r="H256" s="65">
        <v>3</v>
      </c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2:31" ht="14.25">
      <c r="B257" s="105">
        <v>4049</v>
      </c>
      <c r="C257" s="53" t="s">
        <v>513</v>
      </c>
      <c r="D257" s="43">
        <f t="shared" si="26"/>
        <v>10</v>
      </c>
      <c r="E257" s="149">
        <f t="shared" si="27"/>
        <v>2</v>
      </c>
      <c r="F257" s="65">
        <v>8</v>
      </c>
      <c r="G257" s="65"/>
      <c r="H257" s="65">
        <v>2</v>
      </c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spans="2:31" ht="14.25">
      <c r="B258" s="105">
        <v>4050</v>
      </c>
      <c r="C258" s="53" t="s">
        <v>514</v>
      </c>
      <c r="D258" s="43">
        <f t="shared" si="26"/>
        <v>2</v>
      </c>
      <c r="E258" s="149">
        <f t="shared" si="27"/>
        <v>1</v>
      </c>
      <c r="F258" s="65">
        <v>2</v>
      </c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spans="2:31" ht="14.25">
      <c r="B259" s="105">
        <v>4051</v>
      </c>
      <c r="C259" s="53" t="s">
        <v>515</v>
      </c>
      <c r="D259" s="43">
        <f t="shared" si="26"/>
        <v>3</v>
      </c>
      <c r="E259" s="149">
        <f t="shared" si="27"/>
        <v>1</v>
      </c>
      <c r="F259" s="65">
        <v>3</v>
      </c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spans="2:31" ht="14.25">
      <c r="B260" s="105">
        <v>4054</v>
      </c>
      <c r="C260" s="53" t="s">
        <v>516</v>
      </c>
      <c r="D260" s="43">
        <f t="shared" si="26"/>
        <v>0</v>
      </c>
      <c r="E260" s="149">
        <f t="shared" si="27"/>
        <v>0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spans="2:31" ht="14.25">
      <c r="B261" s="105">
        <v>4061</v>
      </c>
      <c r="C261" s="53" t="s">
        <v>517</v>
      </c>
      <c r="D261" s="43">
        <f t="shared" si="26"/>
        <v>2</v>
      </c>
      <c r="E261" s="149">
        <f t="shared" si="27"/>
        <v>1</v>
      </c>
      <c r="F261" s="65"/>
      <c r="G261" s="65"/>
      <c r="H261" s="65">
        <v>2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</row>
    <row r="262" spans="2:31" ht="14.25">
      <c r="B262" s="105">
        <v>4096</v>
      </c>
      <c r="C262" s="55" t="s">
        <v>518</v>
      </c>
      <c r="D262" s="43">
        <f t="shared" si="26"/>
        <v>2</v>
      </c>
      <c r="E262" s="149">
        <f t="shared" si="27"/>
        <v>1</v>
      </c>
      <c r="F262" s="65">
        <v>2</v>
      </c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3" spans="2:31" ht="14.25">
      <c r="B263" s="105">
        <v>4101</v>
      </c>
      <c r="C263" s="53" t="s">
        <v>764</v>
      </c>
      <c r="D263" s="43">
        <f aca="true" t="shared" si="28" ref="D263:D297">SUM(F263:AE263)</f>
        <v>0</v>
      </c>
      <c r="E263" s="149">
        <f aca="true" t="shared" si="29" ref="E263:E294">COUNT(F263:AE263)</f>
        <v>0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</row>
    <row r="264" spans="2:31" ht="14.25">
      <c r="B264" s="105">
        <v>4102</v>
      </c>
      <c r="C264" s="53" t="s">
        <v>519</v>
      </c>
      <c r="D264" s="43">
        <f t="shared" si="28"/>
        <v>0</v>
      </c>
      <c r="E264" s="149">
        <f t="shared" si="29"/>
        <v>0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</row>
    <row r="265" spans="2:31" ht="14.25">
      <c r="B265" s="105">
        <v>4103</v>
      </c>
      <c r="C265" s="53" t="s">
        <v>520</v>
      </c>
      <c r="D265" s="43">
        <f t="shared" si="28"/>
        <v>0</v>
      </c>
      <c r="E265" s="149">
        <f t="shared" si="29"/>
        <v>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</row>
    <row r="266" spans="2:31" ht="14.25">
      <c r="B266" s="105">
        <v>4104</v>
      </c>
      <c r="C266" s="53" t="s">
        <v>521</v>
      </c>
      <c r="D266" s="43">
        <f t="shared" si="28"/>
        <v>2</v>
      </c>
      <c r="E266" s="149">
        <f t="shared" si="29"/>
        <v>1</v>
      </c>
      <c r="F266" s="65">
        <v>2</v>
      </c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</row>
    <row r="267" spans="2:31" ht="14.25">
      <c r="B267" s="105">
        <v>4114</v>
      </c>
      <c r="C267" s="55" t="s">
        <v>522</v>
      </c>
      <c r="D267" s="43">
        <f t="shared" si="28"/>
        <v>9</v>
      </c>
      <c r="E267" s="149">
        <f t="shared" si="29"/>
        <v>1</v>
      </c>
      <c r="F267" s="65"/>
      <c r="G267" s="65"/>
      <c r="H267" s="65">
        <v>9</v>
      </c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</row>
    <row r="268" spans="2:31" ht="14.25">
      <c r="B268" s="105">
        <v>4130</v>
      </c>
      <c r="C268" s="55" t="s">
        <v>523</v>
      </c>
      <c r="D268" s="43">
        <f t="shared" si="28"/>
        <v>8</v>
      </c>
      <c r="E268" s="149">
        <f t="shared" si="29"/>
        <v>2</v>
      </c>
      <c r="F268" s="65"/>
      <c r="G268" s="65">
        <v>1</v>
      </c>
      <c r="H268" s="65">
        <v>7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</row>
    <row r="269" spans="2:31" ht="14.25">
      <c r="B269" s="105">
        <v>4138</v>
      </c>
      <c r="C269" s="55" t="s">
        <v>524</v>
      </c>
      <c r="D269" s="43">
        <f t="shared" si="28"/>
        <v>6</v>
      </c>
      <c r="E269" s="149">
        <f t="shared" si="29"/>
        <v>3</v>
      </c>
      <c r="F269" s="65">
        <v>2</v>
      </c>
      <c r="G269" s="65">
        <v>2</v>
      </c>
      <c r="H269" s="65">
        <v>2</v>
      </c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</row>
    <row r="270" spans="2:31" ht="14.25">
      <c r="B270" s="105">
        <v>4147</v>
      </c>
      <c r="C270" s="55" t="s">
        <v>525</v>
      </c>
      <c r="D270" s="43">
        <f t="shared" si="28"/>
        <v>2</v>
      </c>
      <c r="E270" s="149">
        <f t="shared" si="29"/>
        <v>1</v>
      </c>
      <c r="F270" s="65"/>
      <c r="G270" s="65"/>
      <c r="H270" s="65">
        <v>2</v>
      </c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</row>
    <row r="271" spans="2:31" ht="14.25">
      <c r="B271" s="105">
        <v>4158</v>
      </c>
      <c r="C271" s="55" t="s">
        <v>526</v>
      </c>
      <c r="D271" s="43">
        <f t="shared" si="28"/>
        <v>2</v>
      </c>
      <c r="E271" s="149">
        <f t="shared" si="29"/>
        <v>1</v>
      </c>
      <c r="F271" s="65"/>
      <c r="G271" s="65"/>
      <c r="H271" s="65">
        <v>2</v>
      </c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2:31" ht="14.25">
      <c r="B272" s="105">
        <v>4161</v>
      </c>
      <c r="C272" s="55" t="s">
        <v>527</v>
      </c>
      <c r="D272" s="43">
        <f t="shared" si="28"/>
        <v>0</v>
      </c>
      <c r="E272" s="149">
        <f t="shared" si="29"/>
        <v>0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2:31" ht="14.25">
      <c r="B273" s="105">
        <v>4164</v>
      </c>
      <c r="C273" s="55" t="s">
        <v>765</v>
      </c>
      <c r="D273" s="43">
        <f t="shared" si="28"/>
        <v>2</v>
      </c>
      <c r="E273" s="149">
        <f t="shared" si="29"/>
        <v>1</v>
      </c>
      <c r="F273" s="65"/>
      <c r="G273" s="65"/>
      <c r="H273" s="65">
        <v>2</v>
      </c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2:31" ht="14.25">
      <c r="B274" s="105">
        <v>4165</v>
      </c>
      <c r="C274" s="55" t="s">
        <v>528</v>
      </c>
      <c r="D274" s="43">
        <f t="shared" si="28"/>
        <v>2</v>
      </c>
      <c r="E274" s="149">
        <f t="shared" si="29"/>
        <v>1</v>
      </c>
      <c r="F274" s="65">
        <v>2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2:31" ht="14.25">
      <c r="B275" s="105">
        <v>4252</v>
      </c>
      <c r="C275" s="55" t="s">
        <v>529</v>
      </c>
      <c r="D275" s="43">
        <f t="shared" si="28"/>
        <v>17</v>
      </c>
      <c r="E275" s="149">
        <f t="shared" si="29"/>
        <v>2</v>
      </c>
      <c r="F275" s="65"/>
      <c r="G275" s="65">
        <v>3</v>
      </c>
      <c r="H275" s="65">
        <v>14</v>
      </c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2:31" ht="14.25">
      <c r="B276" s="105">
        <v>4254</v>
      </c>
      <c r="C276" s="55" t="s">
        <v>530</v>
      </c>
      <c r="D276" s="43">
        <f t="shared" si="28"/>
        <v>2</v>
      </c>
      <c r="E276" s="149">
        <f t="shared" si="29"/>
        <v>1</v>
      </c>
      <c r="F276" s="65"/>
      <c r="G276" s="65"/>
      <c r="H276" s="65">
        <v>2</v>
      </c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2:31" ht="14.25">
      <c r="B277" s="105">
        <v>4258</v>
      </c>
      <c r="C277" s="55" t="s">
        <v>531</v>
      </c>
      <c r="D277" s="43">
        <f t="shared" si="28"/>
        <v>0</v>
      </c>
      <c r="E277" s="149">
        <f t="shared" si="29"/>
        <v>0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2:31" ht="14.25">
      <c r="B278" s="105">
        <v>4286</v>
      </c>
      <c r="C278" s="55" t="s">
        <v>532</v>
      </c>
      <c r="D278" s="43">
        <f t="shared" si="28"/>
        <v>1</v>
      </c>
      <c r="E278" s="149">
        <f t="shared" si="29"/>
        <v>1</v>
      </c>
      <c r="F278" s="65"/>
      <c r="G278" s="65"/>
      <c r="H278" s="65">
        <v>1</v>
      </c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2:31" ht="14.25">
      <c r="B279" s="105">
        <v>4300</v>
      </c>
      <c r="C279" s="55" t="s">
        <v>533</v>
      </c>
      <c r="D279" s="43">
        <f t="shared" si="28"/>
        <v>13</v>
      </c>
      <c r="E279" s="149">
        <f t="shared" si="29"/>
        <v>1</v>
      </c>
      <c r="F279" s="65"/>
      <c r="G279" s="65"/>
      <c r="H279" s="65">
        <v>13</v>
      </c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2:31" ht="14.25">
      <c r="B280" s="105">
        <v>4358</v>
      </c>
      <c r="C280" s="55" t="s">
        <v>534</v>
      </c>
      <c r="D280" s="43">
        <f t="shared" si="28"/>
        <v>11</v>
      </c>
      <c r="E280" s="149">
        <f t="shared" si="29"/>
        <v>1</v>
      </c>
      <c r="F280" s="65"/>
      <c r="G280" s="65"/>
      <c r="H280" s="65">
        <v>11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2:31" ht="14.25">
      <c r="B281" s="105">
        <v>4360</v>
      </c>
      <c r="C281" s="55" t="s">
        <v>535</v>
      </c>
      <c r="D281" s="43">
        <f t="shared" si="28"/>
        <v>2</v>
      </c>
      <c r="E281" s="149">
        <f t="shared" si="29"/>
        <v>1</v>
      </c>
      <c r="F281" s="65"/>
      <c r="G281" s="65"/>
      <c r="H281" s="65">
        <v>2</v>
      </c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2:31" ht="14.25">
      <c r="B282" s="105">
        <v>4386</v>
      </c>
      <c r="C282" s="55" t="s">
        <v>536</v>
      </c>
      <c r="D282" s="43">
        <f t="shared" si="28"/>
        <v>5</v>
      </c>
      <c r="E282" s="149">
        <f t="shared" si="29"/>
        <v>1</v>
      </c>
      <c r="F282" s="65">
        <v>5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2:31" ht="14.25">
      <c r="B283" s="105">
        <v>4427</v>
      </c>
      <c r="C283" s="55" t="s">
        <v>537</v>
      </c>
      <c r="D283" s="43">
        <f t="shared" si="28"/>
        <v>0</v>
      </c>
      <c r="E283" s="149">
        <f t="shared" si="29"/>
        <v>0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2:31" ht="14.25">
      <c r="B284" s="107">
        <v>4436</v>
      </c>
      <c r="C284" s="55" t="s">
        <v>538</v>
      </c>
      <c r="D284" s="43">
        <f t="shared" si="28"/>
        <v>0</v>
      </c>
      <c r="E284" s="149">
        <f t="shared" si="29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2:31" ht="14.25">
      <c r="B285" s="105">
        <v>4438</v>
      </c>
      <c r="C285" s="55" t="s">
        <v>539</v>
      </c>
      <c r="D285" s="43">
        <f t="shared" si="28"/>
        <v>1</v>
      </c>
      <c r="E285" s="149">
        <f t="shared" si="29"/>
        <v>1</v>
      </c>
      <c r="F285" s="65"/>
      <c r="G285" s="65">
        <v>1</v>
      </c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2:31" ht="14.25">
      <c r="B286" s="105">
        <v>4457</v>
      </c>
      <c r="C286" s="55" t="s">
        <v>540</v>
      </c>
      <c r="D286" s="43">
        <f t="shared" si="28"/>
        <v>0</v>
      </c>
      <c r="E286" s="149">
        <f t="shared" si="29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2:31" ht="14.25">
      <c r="B287" s="105">
        <v>4474</v>
      </c>
      <c r="C287" s="55" t="s">
        <v>541</v>
      </c>
      <c r="D287" s="43">
        <f t="shared" si="28"/>
        <v>0</v>
      </c>
      <c r="E287" s="149">
        <f t="shared" si="29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2:31" ht="14.25">
      <c r="B288" s="105">
        <v>4518</v>
      </c>
      <c r="C288" s="55" t="s">
        <v>542</v>
      </c>
      <c r="D288" s="43">
        <f t="shared" si="28"/>
        <v>0</v>
      </c>
      <c r="E288" s="149">
        <f t="shared" si="29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2:31" ht="14.25">
      <c r="B289" s="105">
        <v>4538</v>
      </c>
      <c r="C289" s="55" t="s">
        <v>543</v>
      </c>
      <c r="D289" s="43">
        <f t="shared" si="28"/>
        <v>0</v>
      </c>
      <c r="E289" s="149">
        <f t="shared" si="29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2:31" ht="15" thickBot="1">
      <c r="B290" s="105">
        <v>4539</v>
      </c>
      <c r="C290" s="55" t="s">
        <v>834</v>
      </c>
      <c r="D290" s="43">
        <f t="shared" si="28"/>
        <v>0</v>
      </c>
      <c r="E290" s="149">
        <f t="shared" si="29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2:31" ht="15" hidden="1" thickBot="1">
      <c r="B291" s="105"/>
      <c r="C291" s="55"/>
      <c r="D291" s="43">
        <f t="shared" si="28"/>
        <v>0</v>
      </c>
      <c r="E291" s="149">
        <f t="shared" si="29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2:31" ht="15" hidden="1" thickBot="1">
      <c r="B292" s="105"/>
      <c r="C292" s="55"/>
      <c r="D292" s="43">
        <f t="shared" si="28"/>
        <v>0</v>
      </c>
      <c r="E292" s="149">
        <f t="shared" si="29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2:31" ht="15" hidden="1" thickBot="1">
      <c r="B293" s="105"/>
      <c r="C293" s="55"/>
      <c r="D293" s="43">
        <f t="shared" si="28"/>
        <v>0</v>
      </c>
      <c r="E293" s="149">
        <f t="shared" si="29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2:31" ht="15" hidden="1" thickBot="1">
      <c r="B294" s="105"/>
      <c r="C294" s="55"/>
      <c r="D294" s="43">
        <f t="shared" si="28"/>
        <v>0</v>
      </c>
      <c r="E294" s="149">
        <f t="shared" si="29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2:31" ht="15" hidden="1" thickBot="1">
      <c r="B295" s="105"/>
      <c r="C295" s="55"/>
      <c r="D295" s="43">
        <f t="shared" si="28"/>
        <v>0</v>
      </c>
      <c r="E295" s="149">
        <f>COUNT(F295:AE295)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2:31" ht="15" hidden="1" thickBot="1">
      <c r="B296" s="105"/>
      <c r="C296" s="55"/>
      <c r="D296" s="43">
        <f t="shared" si="28"/>
        <v>0</v>
      </c>
      <c r="E296" s="149">
        <f>COUNT(F296:AE296)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spans="2:31" ht="15" hidden="1" thickBot="1">
      <c r="B297" s="106"/>
      <c r="C297" s="56"/>
      <c r="D297" s="44">
        <f t="shared" si="28"/>
        <v>0</v>
      </c>
      <c r="E297" s="150">
        <f>COUNT(F297:AE297)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</row>
    <row r="298" spans="2:31" ht="15" thickBot="1">
      <c r="B298" s="58"/>
      <c r="C298" s="3" t="s">
        <v>634</v>
      </c>
      <c r="D298" s="59">
        <f>SUM(D231:D297)</f>
        <v>168</v>
      </c>
      <c r="E298" s="167"/>
      <c r="F298" s="60">
        <f>SUM(F231:F297)</f>
        <v>73</v>
      </c>
      <c r="G298" s="60">
        <f aca="true" t="shared" si="30" ref="G298:AE298">SUM(G231:G297)</f>
        <v>9</v>
      </c>
      <c r="H298" s="60">
        <f t="shared" si="30"/>
        <v>86</v>
      </c>
      <c r="I298" s="60">
        <f t="shared" si="30"/>
        <v>0</v>
      </c>
      <c r="J298" s="60">
        <f t="shared" si="30"/>
        <v>0</v>
      </c>
      <c r="K298" s="60">
        <f t="shared" si="30"/>
        <v>0</v>
      </c>
      <c r="L298" s="60">
        <f t="shared" si="30"/>
        <v>0</v>
      </c>
      <c r="M298" s="60">
        <f t="shared" si="30"/>
        <v>0</v>
      </c>
      <c r="N298" s="60">
        <f t="shared" si="30"/>
        <v>0</v>
      </c>
      <c r="O298" s="60">
        <f t="shared" si="30"/>
        <v>0</v>
      </c>
      <c r="P298" s="60">
        <f t="shared" si="30"/>
        <v>0</v>
      </c>
      <c r="Q298" s="60">
        <f t="shared" si="30"/>
        <v>0</v>
      </c>
      <c r="R298" s="60">
        <f t="shared" si="30"/>
        <v>0</v>
      </c>
      <c r="S298" s="60">
        <f t="shared" si="30"/>
        <v>0</v>
      </c>
      <c r="T298" s="60">
        <f t="shared" si="30"/>
        <v>0</v>
      </c>
      <c r="U298" s="60">
        <f t="shared" si="30"/>
        <v>0</v>
      </c>
      <c r="V298" s="60">
        <f t="shared" si="30"/>
        <v>0</v>
      </c>
      <c r="W298" s="60">
        <f t="shared" si="30"/>
        <v>0</v>
      </c>
      <c r="X298" s="60">
        <f t="shared" si="30"/>
        <v>0</v>
      </c>
      <c r="Y298" s="60">
        <f t="shared" si="30"/>
        <v>0</v>
      </c>
      <c r="Z298" s="60">
        <f t="shared" si="30"/>
        <v>0</v>
      </c>
      <c r="AA298" s="60">
        <f t="shared" si="30"/>
        <v>0</v>
      </c>
      <c r="AB298" s="60">
        <f t="shared" si="30"/>
        <v>0</v>
      </c>
      <c r="AC298" s="60">
        <f t="shared" si="30"/>
        <v>0</v>
      </c>
      <c r="AD298" s="60">
        <f t="shared" si="30"/>
        <v>0</v>
      </c>
      <c r="AE298" s="60">
        <f t="shared" si="30"/>
        <v>0</v>
      </c>
    </row>
    <row r="299" spans="2:31" ht="15" thickBot="1">
      <c r="B299" s="67" t="s">
        <v>624</v>
      </c>
      <c r="C299" s="68" t="s">
        <v>635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</row>
    <row r="300" spans="2:31" ht="14.25">
      <c r="B300" s="104">
        <v>5008</v>
      </c>
      <c r="C300" s="69" t="s">
        <v>544</v>
      </c>
      <c r="D300" s="42">
        <f aca="true" t="shared" si="31" ref="D300:D331">SUM(F300:AE300)</f>
        <v>13</v>
      </c>
      <c r="E300" s="148">
        <f aca="true" t="shared" si="32" ref="E300:E331">COUNT(F300:AE300)</f>
        <v>2</v>
      </c>
      <c r="F300" s="64"/>
      <c r="G300" s="64">
        <v>9</v>
      </c>
      <c r="H300" s="64">
        <v>4</v>
      </c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</row>
    <row r="301" spans="2:31" ht="14.25">
      <c r="B301" s="105">
        <v>5009</v>
      </c>
      <c r="C301" s="55" t="s">
        <v>545</v>
      </c>
      <c r="D301" s="43">
        <f t="shared" si="31"/>
        <v>22</v>
      </c>
      <c r="E301" s="149">
        <f t="shared" si="32"/>
        <v>2</v>
      </c>
      <c r="F301" s="65"/>
      <c r="G301" s="65">
        <v>21</v>
      </c>
      <c r="H301" s="65">
        <v>1</v>
      </c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</row>
    <row r="302" spans="2:31" ht="14.25">
      <c r="B302" s="105">
        <v>5011</v>
      </c>
      <c r="C302" s="55" t="s">
        <v>546</v>
      </c>
      <c r="D302" s="43">
        <f t="shared" si="31"/>
        <v>25</v>
      </c>
      <c r="E302" s="149">
        <f t="shared" si="32"/>
        <v>2</v>
      </c>
      <c r="F302" s="65"/>
      <c r="G302" s="65">
        <v>21</v>
      </c>
      <c r="H302" s="65">
        <v>4</v>
      </c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</row>
    <row r="303" spans="2:31" ht="14.25">
      <c r="B303" s="105">
        <v>5012</v>
      </c>
      <c r="C303" s="55" t="s">
        <v>547</v>
      </c>
      <c r="D303" s="43">
        <f t="shared" si="31"/>
        <v>27</v>
      </c>
      <c r="E303" s="149">
        <f t="shared" si="32"/>
        <v>2</v>
      </c>
      <c r="F303" s="65"/>
      <c r="G303" s="65">
        <v>25</v>
      </c>
      <c r="H303" s="65">
        <v>2</v>
      </c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</row>
    <row r="304" spans="2:31" ht="14.25">
      <c r="B304" s="105">
        <v>5024</v>
      </c>
      <c r="C304" s="55" t="s">
        <v>548</v>
      </c>
      <c r="D304" s="43">
        <f t="shared" si="31"/>
        <v>0</v>
      </c>
      <c r="E304" s="149">
        <f t="shared" si="32"/>
        <v>0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</row>
    <row r="305" spans="2:31" ht="14.25">
      <c r="B305" s="105">
        <v>5059</v>
      </c>
      <c r="C305" s="55" t="s">
        <v>549</v>
      </c>
      <c r="D305" s="43">
        <f t="shared" si="31"/>
        <v>30</v>
      </c>
      <c r="E305" s="149">
        <f t="shared" si="32"/>
        <v>2</v>
      </c>
      <c r="F305" s="65"/>
      <c r="G305" s="65">
        <v>28</v>
      </c>
      <c r="H305" s="65">
        <v>2</v>
      </c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</row>
    <row r="306" spans="2:31" ht="14.25">
      <c r="B306" s="105">
        <v>5061</v>
      </c>
      <c r="C306" s="55" t="s">
        <v>550</v>
      </c>
      <c r="D306" s="43">
        <f t="shared" si="31"/>
        <v>23</v>
      </c>
      <c r="E306" s="149">
        <f t="shared" si="32"/>
        <v>2</v>
      </c>
      <c r="F306" s="65"/>
      <c r="G306" s="65">
        <v>21</v>
      </c>
      <c r="H306" s="65">
        <v>2</v>
      </c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</row>
    <row r="307" spans="2:31" ht="14.25">
      <c r="B307" s="105">
        <v>5072</v>
      </c>
      <c r="C307" s="55" t="s">
        <v>551</v>
      </c>
      <c r="D307" s="43">
        <f t="shared" si="31"/>
        <v>25</v>
      </c>
      <c r="E307" s="149">
        <f t="shared" si="32"/>
        <v>2</v>
      </c>
      <c r="F307" s="65"/>
      <c r="G307" s="65">
        <v>20</v>
      </c>
      <c r="H307" s="65">
        <v>5</v>
      </c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2:31" ht="14.25">
      <c r="B308" s="105">
        <v>5089</v>
      </c>
      <c r="C308" s="55" t="s">
        <v>552</v>
      </c>
      <c r="D308" s="43">
        <f t="shared" si="31"/>
        <v>25</v>
      </c>
      <c r="E308" s="149">
        <f t="shared" si="32"/>
        <v>2</v>
      </c>
      <c r="F308" s="65"/>
      <c r="G308" s="65">
        <v>23</v>
      </c>
      <c r="H308" s="65">
        <v>2</v>
      </c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2:31" ht="14.25">
      <c r="B309" s="105">
        <v>5100</v>
      </c>
      <c r="C309" s="55" t="s">
        <v>553</v>
      </c>
      <c r="D309" s="43">
        <f t="shared" si="31"/>
        <v>31</v>
      </c>
      <c r="E309" s="149">
        <f t="shared" si="32"/>
        <v>2</v>
      </c>
      <c r="F309" s="65"/>
      <c r="G309" s="65">
        <v>28</v>
      </c>
      <c r="H309" s="65">
        <v>3</v>
      </c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2:31" ht="14.25">
      <c r="B310" s="105">
        <v>5127</v>
      </c>
      <c r="C310" s="55" t="s">
        <v>554</v>
      </c>
      <c r="D310" s="43">
        <f t="shared" si="31"/>
        <v>21</v>
      </c>
      <c r="E310" s="149">
        <f t="shared" si="32"/>
        <v>1</v>
      </c>
      <c r="F310" s="65"/>
      <c r="G310" s="65">
        <v>21</v>
      </c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2:31" ht="14.25">
      <c r="B311" s="105">
        <v>5137</v>
      </c>
      <c r="C311" s="55" t="s">
        <v>766</v>
      </c>
      <c r="D311" s="43">
        <f t="shared" si="31"/>
        <v>21</v>
      </c>
      <c r="E311" s="149">
        <f t="shared" si="32"/>
        <v>1</v>
      </c>
      <c r="F311" s="65"/>
      <c r="G311" s="65">
        <v>21</v>
      </c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2:31" ht="14.25">
      <c r="B312" s="105">
        <v>5142</v>
      </c>
      <c r="C312" s="55" t="s">
        <v>555</v>
      </c>
      <c r="D312" s="43">
        <f t="shared" si="31"/>
        <v>9</v>
      </c>
      <c r="E312" s="149">
        <f t="shared" si="32"/>
        <v>1</v>
      </c>
      <c r="F312" s="65"/>
      <c r="G312" s="65">
        <v>9</v>
      </c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2:31" ht="14.25">
      <c r="B313" s="105">
        <v>5177</v>
      </c>
      <c r="C313" s="55" t="s">
        <v>556</v>
      </c>
      <c r="D313" s="43">
        <f t="shared" si="31"/>
        <v>5</v>
      </c>
      <c r="E313" s="149">
        <f t="shared" si="32"/>
        <v>1</v>
      </c>
      <c r="F313" s="65"/>
      <c r="G313" s="65">
        <v>5</v>
      </c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2:31" ht="14.25">
      <c r="B314" s="105">
        <v>5178</v>
      </c>
      <c r="C314" s="55" t="s">
        <v>557</v>
      </c>
      <c r="D314" s="43">
        <f t="shared" si="31"/>
        <v>13</v>
      </c>
      <c r="E314" s="149">
        <f t="shared" si="32"/>
        <v>2</v>
      </c>
      <c r="F314" s="65"/>
      <c r="G314" s="65">
        <v>12</v>
      </c>
      <c r="H314" s="65">
        <v>1</v>
      </c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2:31" ht="14.25">
      <c r="B315" s="105">
        <v>5180</v>
      </c>
      <c r="C315" s="55" t="s">
        <v>558</v>
      </c>
      <c r="D315" s="43">
        <f t="shared" si="31"/>
        <v>13</v>
      </c>
      <c r="E315" s="149">
        <f t="shared" si="32"/>
        <v>2</v>
      </c>
      <c r="F315" s="65"/>
      <c r="G315" s="65">
        <v>12</v>
      </c>
      <c r="H315" s="65">
        <v>1</v>
      </c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2:31" ht="14.25">
      <c r="B316" s="105">
        <v>5194</v>
      </c>
      <c r="C316" s="55" t="s">
        <v>767</v>
      </c>
      <c r="D316" s="43">
        <f t="shared" si="31"/>
        <v>0</v>
      </c>
      <c r="E316" s="149">
        <f t="shared" si="32"/>
        <v>0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2:31" ht="14.25">
      <c r="B317" s="105">
        <v>5202</v>
      </c>
      <c r="C317" s="55" t="s">
        <v>559</v>
      </c>
      <c r="D317" s="43">
        <f t="shared" si="31"/>
        <v>0</v>
      </c>
      <c r="E317" s="149">
        <f t="shared" si="32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2:31" ht="14.25">
      <c r="B318" s="107">
        <v>5205</v>
      </c>
      <c r="C318" s="55" t="s">
        <v>768</v>
      </c>
      <c r="D318" s="43">
        <f t="shared" si="31"/>
        <v>2</v>
      </c>
      <c r="E318" s="149">
        <f t="shared" si="32"/>
        <v>1</v>
      </c>
      <c r="F318" s="65"/>
      <c r="G318" s="65">
        <v>2</v>
      </c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2:31" ht="14.25">
      <c r="B319" s="105">
        <v>5207</v>
      </c>
      <c r="C319" s="55" t="s">
        <v>769</v>
      </c>
      <c r="D319" s="43">
        <f t="shared" si="31"/>
        <v>11</v>
      </c>
      <c r="E319" s="149">
        <f t="shared" si="32"/>
        <v>1</v>
      </c>
      <c r="F319" s="65"/>
      <c r="G319" s="65">
        <v>11</v>
      </c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2:31" ht="14.25">
      <c r="B320" s="105">
        <v>5216</v>
      </c>
      <c r="C320" s="55" t="s">
        <v>770</v>
      </c>
      <c r="D320" s="43">
        <f t="shared" si="31"/>
        <v>59</v>
      </c>
      <c r="E320" s="149">
        <f t="shared" si="32"/>
        <v>2</v>
      </c>
      <c r="F320" s="65"/>
      <c r="G320" s="65">
        <v>57</v>
      </c>
      <c r="H320" s="65">
        <v>2</v>
      </c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2:31" ht="14.25">
      <c r="B321" s="105">
        <v>5217</v>
      </c>
      <c r="C321" s="55" t="s">
        <v>560</v>
      </c>
      <c r="D321" s="43">
        <f t="shared" si="31"/>
        <v>39</v>
      </c>
      <c r="E321" s="149">
        <f t="shared" si="32"/>
        <v>2</v>
      </c>
      <c r="F321" s="65"/>
      <c r="G321" s="65">
        <v>38</v>
      </c>
      <c r="H321" s="65">
        <v>1</v>
      </c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2:31" ht="14.25">
      <c r="B322" s="105">
        <v>5222</v>
      </c>
      <c r="C322" s="55" t="s">
        <v>561</v>
      </c>
      <c r="D322" s="43">
        <f t="shared" si="31"/>
        <v>0</v>
      </c>
      <c r="E322" s="149">
        <f t="shared" si="32"/>
        <v>0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2:31" ht="14.25">
      <c r="B323" s="105">
        <v>5245</v>
      </c>
      <c r="C323" s="55" t="s">
        <v>562</v>
      </c>
      <c r="D323" s="43">
        <f t="shared" si="31"/>
        <v>95</v>
      </c>
      <c r="E323" s="149">
        <f t="shared" si="32"/>
        <v>2</v>
      </c>
      <c r="F323" s="65"/>
      <c r="G323" s="65">
        <v>94</v>
      </c>
      <c r="H323" s="65">
        <v>1</v>
      </c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2:31" ht="14.25">
      <c r="B324" s="105">
        <v>5256</v>
      </c>
      <c r="C324" s="55" t="s">
        <v>563</v>
      </c>
      <c r="D324" s="43">
        <f t="shared" si="31"/>
        <v>37</v>
      </c>
      <c r="E324" s="149">
        <f t="shared" si="32"/>
        <v>1</v>
      </c>
      <c r="F324" s="65"/>
      <c r="G324" s="65">
        <v>37</v>
      </c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2:31" ht="14.25">
      <c r="B325" s="105">
        <v>5271</v>
      </c>
      <c r="C325" s="55" t="s">
        <v>564</v>
      </c>
      <c r="D325" s="43">
        <f t="shared" si="31"/>
        <v>0</v>
      </c>
      <c r="E325" s="149">
        <f t="shared" si="32"/>
        <v>0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2:31" ht="14.25">
      <c r="B326" s="105">
        <v>5276</v>
      </c>
      <c r="C326" s="55" t="s">
        <v>565</v>
      </c>
      <c r="D326" s="43">
        <f t="shared" si="31"/>
        <v>34</v>
      </c>
      <c r="E326" s="149">
        <f t="shared" si="32"/>
        <v>2</v>
      </c>
      <c r="F326" s="65"/>
      <c r="G326" s="65">
        <v>33</v>
      </c>
      <c r="H326" s="65">
        <v>1</v>
      </c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2:31" ht="14.25">
      <c r="B327" s="107">
        <v>5295</v>
      </c>
      <c r="C327" s="55" t="s">
        <v>566</v>
      </c>
      <c r="D327" s="43">
        <f t="shared" si="31"/>
        <v>5</v>
      </c>
      <c r="E327" s="149">
        <f t="shared" si="32"/>
        <v>1</v>
      </c>
      <c r="F327" s="65"/>
      <c r="G327" s="65">
        <v>5</v>
      </c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2:31" ht="14.25">
      <c r="B328" s="105">
        <v>5297</v>
      </c>
      <c r="C328" s="55" t="s">
        <v>567</v>
      </c>
      <c r="D328" s="43">
        <f t="shared" si="31"/>
        <v>0</v>
      </c>
      <c r="E328" s="149">
        <f t="shared" si="32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2:31" ht="14.25">
      <c r="B329" s="105">
        <v>5298</v>
      </c>
      <c r="C329" s="55" t="s">
        <v>568</v>
      </c>
      <c r="D329" s="43">
        <f t="shared" si="31"/>
        <v>0</v>
      </c>
      <c r="E329" s="149">
        <f t="shared" si="32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2:31" ht="14.25">
      <c r="B330" s="105">
        <v>5303</v>
      </c>
      <c r="C330" s="55" t="s">
        <v>771</v>
      </c>
      <c r="D330" s="43">
        <f t="shared" si="31"/>
        <v>18</v>
      </c>
      <c r="E330" s="149">
        <f t="shared" si="32"/>
        <v>2</v>
      </c>
      <c r="F330" s="65"/>
      <c r="G330" s="65">
        <v>14</v>
      </c>
      <c r="H330" s="65">
        <v>4</v>
      </c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2:31" ht="14.25">
      <c r="B331" s="105">
        <v>5305</v>
      </c>
      <c r="C331" s="55" t="s">
        <v>569</v>
      </c>
      <c r="D331" s="43">
        <f t="shared" si="31"/>
        <v>0</v>
      </c>
      <c r="E331" s="149">
        <f t="shared" si="32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2:31" ht="14.25">
      <c r="B332" s="105">
        <v>5311</v>
      </c>
      <c r="C332" s="55" t="s">
        <v>570</v>
      </c>
      <c r="D332" s="43">
        <f aca="true" t="shared" si="33" ref="D332:D363">SUM(F332:AE332)</f>
        <v>0</v>
      </c>
      <c r="E332" s="149">
        <f aca="true" t="shared" si="34" ref="E332:E363">COUNT(F332:AE332)</f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2:31" ht="14.25">
      <c r="B333" s="105">
        <v>5318</v>
      </c>
      <c r="C333" s="55" t="s">
        <v>571</v>
      </c>
      <c r="D333" s="43">
        <f t="shared" si="33"/>
        <v>1</v>
      </c>
      <c r="E333" s="149">
        <f t="shared" si="34"/>
        <v>1</v>
      </c>
      <c r="F333" s="65"/>
      <c r="G333" s="65">
        <v>1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spans="2:31" ht="14.25">
      <c r="B334" s="105">
        <v>5323</v>
      </c>
      <c r="C334" s="55" t="s">
        <v>572</v>
      </c>
      <c r="D334" s="43">
        <f t="shared" si="33"/>
        <v>18</v>
      </c>
      <c r="E334" s="149">
        <f t="shared" si="34"/>
        <v>1</v>
      </c>
      <c r="F334" s="65"/>
      <c r="G334" s="65">
        <v>18</v>
      </c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spans="2:31" ht="14.25">
      <c r="B335" s="105">
        <v>5328</v>
      </c>
      <c r="C335" s="55" t="s">
        <v>573</v>
      </c>
      <c r="D335" s="43">
        <f t="shared" si="33"/>
        <v>29</v>
      </c>
      <c r="E335" s="149">
        <f t="shared" si="34"/>
        <v>1</v>
      </c>
      <c r="F335" s="65"/>
      <c r="G335" s="65">
        <v>29</v>
      </c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spans="2:31" ht="14.25">
      <c r="B336" s="105">
        <v>5330</v>
      </c>
      <c r="C336" s="55" t="s">
        <v>574</v>
      </c>
      <c r="D336" s="43">
        <f t="shared" si="33"/>
        <v>44</v>
      </c>
      <c r="E336" s="149">
        <f t="shared" si="34"/>
        <v>2</v>
      </c>
      <c r="F336" s="65"/>
      <c r="G336" s="65">
        <v>39</v>
      </c>
      <c r="H336" s="65">
        <v>5</v>
      </c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</row>
    <row r="337" spans="2:31" ht="14.25">
      <c r="B337" s="107">
        <v>5344</v>
      </c>
      <c r="C337" s="55" t="s">
        <v>575</v>
      </c>
      <c r="D337" s="43">
        <f t="shared" si="33"/>
        <v>0</v>
      </c>
      <c r="E337" s="149">
        <f t="shared" si="34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</row>
    <row r="338" spans="2:31" ht="14.25">
      <c r="B338" s="105">
        <v>5345</v>
      </c>
      <c r="C338" s="55" t="s">
        <v>576</v>
      </c>
      <c r="D338" s="43">
        <f t="shared" si="33"/>
        <v>18</v>
      </c>
      <c r="E338" s="149">
        <f t="shared" si="34"/>
        <v>1</v>
      </c>
      <c r="F338" s="65"/>
      <c r="G338" s="65">
        <v>18</v>
      </c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</row>
    <row r="339" spans="2:31" ht="14.25">
      <c r="B339" s="105">
        <v>5347</v>
      </c>
      <c r="C339" s="55" t="s">
        <v>577</v>
      </c>
      <c r="D339" s="43">
        <f t="shared" si="33"/>
        <v>23</v>
      </c>
      <c r="E339" s="149">
        <f t="shared" si="34"/>
        <v>1</v>
      </c>
      <c r="F339" s="65"/>
      <c r="G339" s="65">
        <v>23</v>
      </c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</row>
    <row r="340" spans="2:31" ht="14.25">
      <c r="B340" s="105">
        <v>5352</v>
      </c>
      <c r="C340" s="55" t="s">
        <v>578</v>
      </c>
      <c r="D340" s="43">
        <f t="shared" si="33"/>
        <v>0</v>
      </c>
      <c r="E340" s="149">
        <f t="shared" si="34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</row>
    <row r="341" spans="2:31" ht="14.25">
      <c r="B341" s="105">
        <v>5353</v>
      </c>
      <c r="C341" s="55" t="s">
        <v>579</v>
      </c>
      <c r="D341" s="43">
        <f t="shared" si="33"/>
        <v>2</v>
      </c>
      <c r="E341" s="149">
        <f t="shared" si="34"/>
        <v>1</v>
      </c>
      <c r="F341" s="65"/>
      <c r="G341" s="65">
        <v>2</v>
      </c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</row>
    <row r="342" spans="2:31" ht="14.25">
      <c r="B342" s="105">
        <v>5361</v>
      </c>
      <c r="C342" s="55" t="s">
        <v>580</v>
      </c>
      <c r="D342" s="43">
        <f t="shared" si="33"/>
        <v>55</v>
      </c>
      <c r="E342" s="149">
        <f t="shared" si="34"/>
        <v>2</v>
      </c>
      <c r="F342" s="65"/>
      <c r="G342" s="65">
        <v>52</v>
      </c>
      <c r="H342" s="65">
        <v>3</v>
      </c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</row>
    <row r="343" spans="2:31" ht="14.25">
      <c r="B343" s="105">
        <v>5363</v>
      </c>
      <c r="C343" s="55" t="s">
        <v>581</v>
      </c>
      <c r="D343" s="43">
        <f t="shared" si="33"/>
        <v>0</v>
      </c>
      <c r="E343" s="149">
        <f t="shared" si="34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</row>
    <row r="344" spans="2:31" ht="14.25">
      <c r="B344" s="105">
        <v>5364</v>
      </c>
      <c r="C344" s="55" t="s">
        <v>582</v>
      </c>
      <c r="D344" s="43">
        <f t="shared" si="33"/>
        <v>1</v>
      </c>
      <c r="E344" s="149">
        <f t="shared" si="34"/>
        <v>1</v>
      </c>
      <c r="F344" s="65"/>
      <c r="G344" s="65">
        <v>1</v>
      </c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</row>
    <row r="345" spans="2:31" ht="14.25">
      <c r="B345" s="105">
        <v>5371</v>
      </c>
      <c r="C345" s="55" t="s">
        <v>583</v>
      </c>
      <c r="D345" s="43">
        <f t="shared" si="33"/>
        <v>0</v>
      </c>
      <c r="E345" s="149">
        <f t="shared" si="34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</row>
    <row r="346" spans="2:31" ht="14.25">
      <c r="B346" s="105">
        <v>5390</v>
      </c>
      <c r="C346" s="55" t="s">
        <v>584</v>
      </c>
      <c r="D346" s="43">
        <f t="shared" si="33"/>
        <v>0</v>
      </c>
      <c r="E346" s="149">
        <f t="shared" si="34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2:31" ht="14.25">
      <c r="B347" s="105">
        <v>5391</v>
      </c>
      <c r="C347" s="55" t="s">
        <v>585</v>
      </c>
      <c r="D347" s="43">
        <f t="shared" si="33"/>
        <v>73</v>
      </c>
      <c r="E347" s="149">
        <f t="shared" si="34"/>
        <v>2</v>
      </c>
      <c r="F347" s="65"/>
      <c r="G347" s="65">
        <v>70</v>
      </c>
      <c r="H347" s="65">
        <v>3</v>
      </c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2:31" ht="14.25">
      <c r="B348" s="105">
        <v>5393</v>
      </c>
      <c r="C348" s="55" t="s">
        <v>586</v>
      </c>
      <c r="D348" s="43">
        <f t="shared" si="33"/>
        <v>0</v>
      </c>
      <c r="E348" s="149">
        <f t="shared" si="34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2:31" ht="14.25">
      <c r="B349" s="105">
        <v>5399</v>
      </c>
      <c r="C349" s="55" t="s">
        <v>587</v>
      </c>
      <c r="D349" s="43">
        <f t="shared" si="33"/>
        <v>0</v>
      </c>
      <c r="E349" s="149">
        <f t="shared" si="34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2:31" ht="14.25">
      <c r="B350" s="105">
        <v>5408</v>
      </c>
      <c r="C350" s="55" t="s">
        <v>588</v>
      </c>
      <c r="D350" s="43">
        <f t="shared" si="33"/>
        <v>0</v>
      </c>
      <c r="E350" s="149">
        <f t="shared" si="34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2:31" ht="14.25">
      <c r="B351" s="105">
        <v>5409</v>
      </c>
      <c r="C351" s="55" t="s">
        <v>589</v>
      </c>
      <c r="D351" s="43">
        <f t="shared" si="33"/>
        <v>0</v>
      </c>
      <c r="E351" s="149">
        <f t="shared" si="34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2:31" ht="14.25">
      <c r="B352" s="105">
        <v>5411</v>
      </c>
      <c r="C352" s="55" t="s">
        <v>590</v>
      </c>
      <c r="D352" s="43">
        <f t="shared" si="33"/>
        <v>25</v>
      </c>
      <c r="E352" s="149">
        <f t="shared" si="34"/>
        <v>2</v>
      </c>
      <c r="F352" s="65"/>
      <c r="G352" s="65">
        <v>24</v>
      </c>
      <c r="H352" s="65">
        <v>1</v>
      </c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2:31" ht="14.25">
      <c r="B353" s="105">
        <v>5412</v>
      </c>
      <c r="C353" s="55" t="s">
        <v>591</v>
      </c>
      <c r="D353" s="43">
        <f t="shared" si="33"/>
        <v>18</v>
      </c>
      <c r="E353" s="149">
        <f t="shared" si="34"/>
        <v>2</v>
      </c>
      <c r="F353" s="65"/>
      <c r="G353" s="65">
        <v>16</v>
      </c>
      <c r="H353" s="65">
        <v>2</v>
      </c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2:31" ht="14.25">
      <c r="B354" s="105">
        <v>5421</v>
      </c>
      <c r="C354" s="55" t="s">
        <v>592</v>
      </c>
      <c r="D354" s="43">
        <f t="shared" si="33"/>
        <v>5</v>
      </c>
      <c r="E354" s="149">
        <f t="shared" si="34"/>
        <v>1</v>
      </c>
      <c r="F354" s="65"/>
      <c r="G354" s="65">
        <v>5</v>
      </c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2:31" ht="14.25">
      <c r="B355" s="105">
        <v>5423</v>
      </c>
      <c r="C355" s="55" t="s">
        <v>593</v>
      </c>
      <c r="D355" s="43">
        <f t="shared" si="33"/>
        <v>76</v>
      </c>
      <c r="E355" s="149">
        <f t="shared" si="34"/>
        <v>2</v>
      </c>
      <c r="F355" s="65"/>
      <c r="G355" s="65">
        <v>75</v>
      </c>
      <c r="H355" s="65">
        <v>1</v>
      </c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2:31" ht="14.25">
      <c r="B356" s="105">
        <v>5429</v>
      </c>
      <c r="C356" s="55" t="s">
        <v>594</v>
      </c>
      <c r="D356" s="43">
        <f t="shared" si="33"/>
        <v>8</v>
      </c>
      <c r="E356" s="149">
        <f t="shared" si="34"/>
        <v>3</v>
      </c>
      <c r="F356" s="65">
        <v>2</v>
      </c>
      <c r="G356" s="65">
        <v>5</v>
      </c>
      <c r="H356" s="65">
        <v>1</v>
      </c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2:31" ht="14.25">
      <c r="B357" s="105">
        <v>5439</v>
      </c>
      <c r="C357" s="55" t="s">
        <v>595</v>
      </c>
      <c r="D357" s="43">
        <f t="shared" si="33"/>
        <v>2</v>
      </c>
      <c r="E357" s="149">
        <f t="shared" si="34"/>
        <v>1</v>
      </c>
      <c r="F357" s="65"/>
      <c r="G357" s="65">
        <v>2</v>
      </c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2:31" ht="14.25">
      <c r="B358" s="105">
        <v>5448</v>
      </c>
      <c r="C358" s="55" t="s">
        <v>596</v>
      </c>
      <c r="D358" s="43">
        <f t="shared" si="33"/>
        <v>0</v>
      </c>
      <c r="E358" s="149">
        <f t="shared" si="34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2:31" ht="14.25">
      <c r="B359" s="105">
        <v>5449</v>
      </c>
      <c r="C359" s="55" t="s">
        <v>597</v>
      </c>
      <c r="D359" s="43">
        <f t="shared" si="33"/>
        <v>0</v>
      </c>
      <c r="E359" s="149">
        <f t="shared" si="34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2:31" ht="14.25">
      <c r="B360" s="105">
        <v>5463</v>
      </c>
      <c r="C360" s="55" t="s">
        <v>598</v>
      </c>
      <c r="D360" s="43">
        <f t="shared" si="33"/>
        <v>4</v>
      </c>
      <c r="E360" s="149">
        <f t="shared" si="34"/>
        <v>1</v>
      </c>
      <c r="F360" s="65"/>
      <c r="G360" s="65">
        <v>4</v>
      </c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2:31" ht="14.25">
      <c r="B361" s="105">
        <v>5469</v>
      </c>
      <c r="C361" s="55" t="s">
        <v>599</v>
      </c>
      <c r="D361" s="43">
        <f t="shared" si="33"/>
        <v>5</v>
      </c>
      <c r="E361" s="149">
        <f t="shared" si="34"/>
        <v>1</v>
      </c>
      <c r="F361" s="65"/>
      <c r="G361" s="65">
        <v>5</v>
      </c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2:31" ht="14.25">
      <c r="B362" s="105">
        <v>5473</v>
      </c>
      <c r="C362" s="55" t="s">
        <v>600</v>
      </c>
      <c r="D362" s="43">
        <f t="shared" si="33"/>
        <v>1</v>
      </c>
      <c r="E362" s="149">
        <f t="shared" si="34"/>
        <v>1</v>
      </c>
      <c r="F362" s="65"/>
      <c r="G362" s="65">
        <v>1</v>
      </c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2:31" ht="14.25">
      <c r="B363" s="105">
        <v>5477</v>
      </c>
      <c r="C363" s="55" t="s">
        <v>601</v>
      </c>
      <c r="D363" s="43">
        <f t="shared" si="33"/>
        <v>8</v>
      </c>
      <c r="E363" s="149">
        <f t="shared" si="34"/>
        <v>1</v>
      </c>
      <c r="F363" s="65"/>
      <c r="G363" s="65">
        <v>8</v>
      </c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2:31" ht="14.25">
      <c r="B364" s="105">
        <v>5480</v>
      </c>
      <c r="C364" s="55" t="s">
        <v>602</v>
      </c>
      <c r="D364" s="43">
        <f aca="true" t="shared" si="35" ref="D364:D392">SUM(F364:AE364)</f>
        <v>0</v>
      </c>
      <c r="E364" s="149">
        <f aca="true" t="shared" si="36" ref="E364:E395">COUNT(F364:AE364)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2:31" ht="14.25">
      <c r="B365" s="107">
        <v>5485</v>
      </c>
      <c r="C365" s="55" t="s">
        <v>603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2:31" ht="14.25">
      <c r="B366" s="105">
        <v>5492</v>
      </c>
      <c r="C366" s="55" t="s">
        <v>825</v>
      </c>
      <c r="D366" s="43">
        <f t="shared" si="35"/>
        <v>0</v>
      </c>
      <c r="E366" s="149">
        <f t="shared" si="36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2:31" ht="14.25">
      <c r="B367" s="105">
        <v>5493</v>
      </c>
      <c r="C367" s="55" t="s">
        <v>604</v>
      </c>
      <c r="D367" s="43">
        <f t="shared" si="35"/>
        <v>84</v>
      </c>
      <c r="E367" s="149">
        <f t="shared" si="36"/>
        <v>2</v>
      </c>
      <c r="F367" s="65"/>
      <c r="G367" s="65">
        <v>81</v>
      </c>
      <c r="H367" s="65">
        <v>3</v>
      </c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2:31" ht="14.25">
      <c r="B368" s="105">
        <v>5496</v>
      </c>
      <c r="C368" s="55" t="s">
        <v>605</v>
      </c>
      <c r="D368" s="43">
        <f t="shared" si="35"/>
        <v>5</v>
      </c>
      <c r="E368" s="149">
        <f t="shared" si="36"/>
        <v>1</v>
      </c>
      <c r="F368" s="65"/>
      <c r="G368" s="65">
        <v>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2:31" ht="14.25">
      <c r="B369" s="105">
        <v>5499</v>
      </c>
      <c r="C369" s="55" t="s">
        <v>606</v>
      </c>
      <c r="D369" s="43">
        <f t="shared" si="35"/>
        <v>13</v>
      </c>
      <c r="E369" s="149">
        <f t="shared" si="36"/>
        <v>1</v>
      </c>
      <c r="F369" s="172"/>
      <c r="G369" s="65">
        <v>13</v>
      </c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spans="2:31" ht="14.25">
      <c r="B370" s="105">
        <v>5500</v>
      </c>
      <c r="C370" s="55" t="s">
        <v>607</v>
      </c>
      <c r="D370" s="43">
        <f t="shared" si="35"/>
        <v>0</v>
      </c>
      <c r="E370" s="149">
        <f t="shared" si="36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spans="2:31" ht="14.25">
      <c r="B371" s="105">
        <v>5504</v>
      </c>
      <c r="C371" s="55" t="s">
        <v>608</v>
      </c>
      <c r="D371" s="43">
        <f t="shared" si="35"/>
        <v>6</v>
      </c>
      <c r="E371" s="149">
        <f t="shared" si="36"/>
        <v>1</v>
      </c>
      <c r="F371" s="172"/>
      <c r="G371" s="65">
        <v>6</v>
      </c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</row>
    <row r="372" spans="2:31" ht="14.25">
      <c r="B372" s="105">
        <v>5507</v>
      </c>
      <c r="C372" s="55" t="s">
        <v>609</v>
      </c>
      <c r="D372" s="43">
        <f t="shared" si="35"/>
        <v>2</v>
      </c>
      <c r="E372" s="149">
        <f t="shared" si="36"/>
        <v>1</v>
      </c>
      <c r="F372" s="172"/>
      <c r="G372" s="65">
        <v>2</v>
      </c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</row>
    <row r="373" spans="2:31" ht="14.25">
      <c r="B373" s="105">
        <v>5511</v>
      </c>
      <c r="C373" s="55" t="s">
        <v>610</v>
      </c>
      <c r="D373" s="43">
        <f t="shared" si="35"/>
        <v>0</v>
      </c>
      <c r="E373" s="149">
        <f t="shared" si="36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</row>
    <row r="374" spans="2:31" ht="14.25">
      <c r="B374" s="105">
        <v>5514</v>
      </c>
      <c r="C374" s="55" t="s">
        <v>611</v>
      </c>
      <c r="D374" s="43">
        <f t="shared" si="35"/>
        <v>1</v>
      </c>
      <c r="E374" s="149">
        <f t="shared" si="36"/>
        <v>1</v>
      </c>
      <c r="F374" s="172"/>
      <c r="G374" s="65">
        <v>1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</row>
    <row r="375" spans="2:31" ht="14.25">
      <c r="B375" s="105">
        <v>5526</v>
      </c>
      <c r="C375" s="55" t="s">
        <v>612</v>
      </c>
      <c r="D375" s="43">
        <f t="shared" si="35"/>
        <v>6</v>
      </c>
      <c r="E375" s="149">
        <f t="shared" si="36"/>
        <v>1</v>
      </c>
      <c r="F375" s="172"/>
      <c r="G375" s="65">
        <v>6</v>
      </c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</row>
    <row r="376" spans="2:31" ht="14.25">
      <c r="B376" s="105">
        <v>5527</v>
      </c>
      <c r="C376" s="55" t="s">
        <v>613</v>
      </c>
      <c r="D376" s="43">
        <f t="shared" si="35"/>
        <v>0</v>
      </c>
      <c r="E376" s="149">
        <f t="shared" si="36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</row>
    <row r="377" spans="2:31" ht="14.25">
      <c r="B377" s="105">
        <v>5528</v>
      </c>
      <c r="C377" s="55" t="s">
        <v>614</v>
      </c>
      <c r="D377" s="43">
        <f t="shared" si="35"/>
        <v>0</v>
      </c>
      <c r="E377" s="149">
        <f t="shared" si="36"/>
        <v>0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</row>
    <row r="378" spans="2:31" ht="14.25">
      <c r="B378" s="105">
        <v>5533</v>
      </c>
      <c r="C378" s="55" t="s">
        <v>615</v>
      </c>
      <c r="D378" s="43">
        <f t="shared" si="35"/>
        <v>0</v>
      </c>
      <c r="E378" s="149">
        <f t="shared" si="36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</row>
    <row r="379" spans="2:31" ht="14.25" customHeight="1">
      <c r="B379" s="105">
        <v>5534</v>
      </c>
      <c r="C379" s="55" t="s">
        <v>616</v>
      </c>
      <c r="D379" s="43">
        <f t="shared" si="35"/>
        <v>4</v>
      </c>
      <c r="E379" s="149">
        <f t="shared" si="36"/>
        <v>2</v>
      </c>
      <c r="F379" s="65"/>
      <c r="G379" s="65">
        <v>3</v>
      </c>
      <c r="H379" s="65">
        <v>1</v>
      </c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</row>
    <row r="380" spans="2:31" ht="14.25">
      <c r="B380" s="105">
        <v>5535</v>
      </c>
      <c r="C380" s="55" t="s">
        <v>617</v>
      </c>
      <c r="D380" s="43">
        <f t="shared" si="35"/>
        <v>4</v>
      </c>
      <c r="E380" s="149">
        <f t="shared" si="36"/>
        <v>2</v>
      </c>
      <c r="F380" s="65"/>
      <c r="G380" s="65">
        <v>2</v>
      </c>
      <c r="H380" s="65">
        <v>2</v>
      </c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2:31" ht="14.25">
      <c r="B381" s="105">
        <v>5537</v>
      </c>
      <c r="C381" s="55" t="s">
        <v>819</v>
      </c>
      <c r="D381" s="43">
        <f t="shared" si="35"/>
        <v>2</v>
      </c>
      <c r="E381" s="149">
        <f t="shared" si="36"/>
        <v>1</v>
      </c>
      <c r="F381" s="65"/>
      <c r="G381" s="65">
        <v>2</v>
      </c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2:31" ht="14.25">
      <c r="B382" s="105">
        <v>5539</v>
      </c>
      <c r="C382" s="55" t="s">
        <v>618</v>
      </c>
      <c r="D382" s="43">
        <f t="shared" si="35"/>
        <v>0</v>
      </c>
      <c r="E382" s="149">
        <f t="shared" si="36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2:31" ht="15" thickBot="1">
      <c r="B383" s="105">
        <v>5542</v>
      </c>
      <c r="C383" s="55" t="s">
        <v>830</v>
      </c>
      <c r="D383" s="43">
        <f t="shared" si="35"/>
        <v>34</v>
      </c>
      <c r="E383" s="149">
        <f t="shared" si="36"/>
        <v>2</v>
      </c>
      <c r="F383" s="65"/>
      <c r="G383" s="65">
        <v>33</v>
      </c>
      <c r="H383" s="65">
        <v>1</v>
      </c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2:31" ht="15" hidden="1" thickBot="1">
      <c r="B384" s="105"/>
      <c r="C384" s="55"/>
      <c r="D384" s="43">
        <f t="shared" si="35"/>
        <v>0</v>
      </c>
      <c r="E384" s="149">
        <f t="shared" si="36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2:31" ht="15" hidden="1" thickBot="1">
      <c r="B385" s="105"/>
      <c r="C385" s="55"/>
      <c r="D385" s="43">
        <f t="shared" si="35"/>
        <v>0</v>
      </c>
      <c r="E385" s="149">
        <f t="shared" si="36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2:31" ht="15" hidden="1" thickBot="1">
      <c r="B386" s="105"/>
      <c r="C386" s="55"/>
      <c r="D386" s="43">
        <f t="shared" si="35"/>
        <v>0</v>
      </c>
      <c r="E386" s="149">
        <f t="shared" si="36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2:31" ht="15" hidden="1" thickBot="1">
      <c r="B387" s="105"/>
      <c r="C387" s="55"/>
      <c r="D387" s="43">
        <f t="shared" si="35"/>
        <v>0</v>
      </c>
      <c r="E387" s="149">
        <f t="shared" si="36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2:31" ht="15" hidden="1" thickBot="1">
      <c r="B388" s="105"/>
      <c r="C388" s="55"/>
      <c r="D388" s="43">
        <f t="shared" si="35"/>
        <v>0</v>
      </c>
      <c r="E388" s="149">
        <f t="shared" si="36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2:31" ht="15" hidden="1" thickBot="1">
      <c r="B389" s="105"/>
      <c r="C389" s="55"/>
      <c r="D389" s="43">
        <f t="shared" si="35"/>
        <v>0</v>
      </c>
      <c r="E389" s="149">
        <f t="shared" si="36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2:31" ht="15" hidden="1" thickBot="1">
      <c r="B390" s="105"/>
      <c r="C390" s="55"/>
      <c r="D390" s="43">
        <f t="shared" si="35"/>
        <v>0</v>
      </c>
      <c r="E390" s="149">
        <f t="shared" si="36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2:31" ht="15" hidden="1" thickBot="1">
      <c r="B391" s="105"/>
      <c r="C391" s="55"/>
      <c r="D391" s="43">
        <f t="shared" si="35"/>
        <v>0</v>
      </c>
      <c r="E391" s="149">
        <f t="shared" si="36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2:31" ht="15" hidden="1" thickBot="1">
      <c r="B392" s="106"/>
      <c r="C392" s="56"/>
      <c r="D392" s="44">
        <f t="shared" si="35"/>
        <v>0</v>
      </c>
      <c r="E392" s="150">
        <f t="shared" si="36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</row>
    <row r="393" spans="2:31" ht="15" thickBot="1">
      <c r="B393" s="58"/>
      <c r="C393" s="3" t="s">
        <v>667</v>
      </c>
      <c r="D393" s="173">
        <f>SUM(D300:D392)</f>
        <v>1180</v>
      </c>
      <c r="E393" s="174"/>
      <c r="F393" s="60">
        <f aca="true" t="shared" si="37" ref="F393:AE393">SUM(F300:F392)</f>
        <v>2</v>
      </c>
      <c r="G393" s="60">
        <f t="shared" si="37"/>
        <v>1119</v>
      </c>
      <c r="H393" s="60">
        <f t="shared" si="37"/>
        <v>59</v>
      </c>
      <c r="I393" s="60">
        <f t="shared" si="37"/>
        <v>0</v>
      </c>
      <c r="J393" s="60">
        <f t="shared" si="37"/>
        <v>0</v>
      </c>
      <c r="K393" s="60">
        <f t="shared" si="37"/>
        <v>0</v>
      </c>
      <c r="L393" s="60">
        <f t="shared" si="37"/>
        <v>0</v>
      </c>
      <c r="M393" s="60">
        <f t="shared" si="37"/>
        <v>0</v>
      </c>
      <c r="N393" s="60">
        <f t="shared" si="37"/>
        <v>0</v>
      </c>
      <c r="O393" s="60">
        <f t="shared" si="37"/>
        <v>0</v>
      </c>
      <c r="P393" s="60">
        <f t="shared" si="37"/>
        <v>0</v>
      </c>
      <c r="Q393" s="60">
        <f t="shared" si="37"/>
        <v>0</v>
      </c>
      <c r="R393" s="60">
        <f t="shared" si="37"/>
        <v>0</v>
      </c>
      <c r="S393" s="60">
        <f t="shared" si="37"/>
        <v>0</v>
      </c>
      <c r="T393" s="60">
        <f t="shared" si="37"/>
        <v>0</v>
      </c>
      <c r="U393" s="60">
        <f t="shared" si="37"/>
        <v>0</v>
      </c>
      <c r="V393" s="60">
        <f t="shared" si="37"/>
        <v>0</v>
      </c>
      <c r="W393" s="60">
        <f t="shared" si="37"/>
        <v>0</v>
      </c>
      <c r="X393" s="60">
        <f t="shared" si="37"/>
        <v>0</v>
      </c>
      <c r="Y393" s="60">
        <f t="shared" si="37"/>
        <v>0</v>
      </c>
      <c r="Z393" s="60">
        <f t="shared" si="37"/>
        <v>0</v>
      </c>
      <c r="AA393" s="60">
        <f t="shared" si="37"/>
        <v>0</v>
      </c>
      <c r="AB393" s="60">
        <f t="shared" si="37"/>
        <v>0</v>
      </c>
      <c r="AC393" s="60">
        <f t="shared" si="37"/>
        <v>0</v>
      </c>
      <c r="AD393" s="60">
        <f t="shared" si="37"/>
        <v>0</v>
      </c>
      <c r="AE393" s="60">
        <f t="shared" si="37"/>
        <v>0</v>
      </c>
    </row>
    <row r="394" spans="2:31" ht="15" thickBot="1">
      <c r="B394" s="111">
        <v>9999</v>
      </c>
      <c r="C394" s="70" t="s">
        <v>619</v>
      </c>
      <c r="D394" s="43">
        <f>SUM(F394:AE394)</f>
        <v>8</v>
      </c>
      <c r="E394" s="154">
        <f>COUNT(F394:AE394)</f>
        <v>2</v>
      </c>
      <c r="F394" s="71"/>
      <c r="G394" s="71">
        <v>6</v>
      </c>
      <c r="H394" s="71">
        <v>2</v>
      </c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</row>
    <row r="395" spans="2:31" ht="14.25" customHeight="1" thickBot="1">
      <c r="B395" s="72"/>
      <c r="C395" s="73" t="s">
        <v>620</v>
      </c>
      <c r="D395" s="74">
        <f>D394+D393+D298+D229+D155+D86</f>
        <v>3021</v>
      </c>
      <c r="E395" s="167"/>
      <c r="F395" s="110">
        <f aca="true" t="shared" si="38" ref="F395:AE395">F394+F393+F298+F229+F155+F86</f>
        <v>673</v>
      </c>
      <c r="G395" s="110">
        <f t="shared" si="38"/>
        <v>1400</v>
      </c>
      <c r="H395" s="110">
        <f t="shared" si="38"/>
        <v>948</v>
      </c>
      <c r="I395" s="110">
        <f t="shared" si="38"/>
        <v>0</v>
      </c>
      <c r="J395" s="110">
        <f t="shared" si="38"/>
        <v>0</v>
      </c>
      <c r="K395" s="110">
        <f t="shared" si="38"/>
        <v>0</v>
      </c>
      <c r="L395" s="110">
        <f t="shared" si="38"/>
        <v>0</v>
      </c>
      <c r="M395" s="110">
        <f t="shared" si="38"/>
        <v>0</v>
      </c>
      <c r="N395" s="110">
        <f t="shared" si="38"/>
        <v>0</v>
      </c>
      <c r="O395" s="110">
        <f t="shared" si="38"/>
        <v>0</v>
      </c>
      <c r="P395" s="110">
        <f t="shared" si="38"/>
        <v>0</v>
      </c>
      <c r="Q395" s="110">
        <f t="shared" si="38"/>
        <v>0</v>
      </c>
      <c r="R395" s="110">
        <f t="shared" si="38"/>
        <v>0</v>
      </c>
      <c r="S395" s="110">
        <f t="shared" si="38"/>
        <v>0</v>
      </c>
      <c r="T395" s="110">
        <f t="shared" si="38"/>
        <v>0</v>
      </c>
      <c r="U395" s="110">
        <f t="shared" si="38"/>
        <v>0</v>
      </c>
      <c r="V395" s="110">
        <f t="shared" si="38"/>
        <v>0</v>
      </c>
      <c r="W395" s="110">
        <f t="shared" si="38"/>
        <v>0</v>
      </c>
      <c r="X395" s="110">
        <f t="shared" si="38"/>
        <v>0</v>
      </c>
      <c r="Y395" s="110">
        <f t="shared" si="38"/>
        <v>0</v>
      </c>
      <c r="Z395" s="110">
        <f t="shared" si="38"/>
        <v>0</v>
      </c>
      <c r="AA395" s="110">
        <f t="shared" si="38"/>
        <v>0</v>
      </c>
      <c r="AB395" s="110">
        <f t="shared" si="38"/>
        <v>0</v>
      </c>
      <c r="AC395" s="110">
        <f t="shared" si="38"/>
        <v>0</v>
      </c>
      <c r="AD395" s="110">
        <f t="shared" si="38"/>
        <v>0</v>
      </c>
      <c r="AE395" s="110">
        <f t="shared" si="38"/>
        <v>0</v>
      </c>
    </row>
    <row r="396" spans="2:31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</row>
    <row r="397" spans="2:31" ht="16.5" thickBot="1">
      <c r="B397" s="94" t="s">
        <v>637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</row>
    <row r="398" spans="2:31" ht="15" thickBot="1">
      <c r="B398" s="76" t="s">
        <v>0</v>
      </c>
      <c r="C398" s="77" t="s">
        <v>636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</row>
    <row r="399" spans="2:31" ht="14.25">
      <c r="B399" s="78" t="s">
        <v>1</v>
      </c>
      <c r="C399" s="79" t="s">
        <v>2</v>
      </c>
      <c r="D399" s="95">
        <f aca="true" t="shared" si="39" ref="D399:D424">SUM(F399:AE399)</f>
        <v>0</v>
      </c>
      <c r="E399" s="158">
        <f aca="true" t="shared" si="40" ref="E399:E424">COUNT(F399:AE399)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</row>
    <row r="400" spans="2:31" ht="14.25">
      <c r="B400" s="175" t="s">
        <v>3</v>
      </c>
      <c r="C400" s="176" t="s">
        <v>826</v>
      </c>
      <c r="D400" s="96">
        <f t="shared" si="39"/>
        <v>0</v>
      </c>
      <c r="E400" s="159">
        <f t="shared" si="40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</row>
    <row r="401" spans="2:31" ht="14.25">
      <c r="B401" s="175" t="s">
        <v>4</v>
      </c>
      <c r="C401" s="176" t="s">
        <v>5</v>
      </c>
      <c r="D401" s="96">
        <f t="shared" si="39"/>
        <v>0</v>
      </c>
      <c r="E401" s="159">
        <f t="shared" si="40"/>
        <v>0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</row>
    <row r="402" spans="2:31" ht="14.25">
      <c r="B402" s="175" t="s">
        <v>6</v>
      </c>
      <c r="C402" s="176" t="s">
        <v>7</v>
      </c>
      <c r="D402" s="96">
        <f t="shared" si="39"/>
        <v>0</v>
      </c>
      <c r="E402" s="159">
        <f t="shared" si="40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</row>
    <row r="403" spans="2:31" ht="14.25">
      <c r="B403" s="175" t="s">
        <v>8</v>
      </c>
      <c r="C403" s="176" t="s">
        <v>9</v>
      </c>
      <c r="D403" s="96">
        <f t="shared" si="39"/>
        <v>0</v>
      </c>
      <c r="E403" s="159">
        <f t="shared" si="40"/>
        <v>0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</row>
    <row r="404" spans="2:31" ht="14.25">
      <c r="B404" s="175" t="s">
        <v>10</v>
      </c>
      <c r="C404" s="176" t="s">
        <v>11</v>
      </c>
      <c r="D404" s="96">
        <f t="shared" si="39"/>
        <v>1</v>
      </c>
      <c r="E404" s="159">
        <f t="shared" si="40"/>
        <v>1</v>
      </c>
      <c r="F404" s="177"/>
      <c r="G404" s="83">
        <v>1</v>
      </c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</row>
    <row r="405" spans="2:31" ht="14.25">
      <c r="B405" s="175" t="s">
        <v>12</v>
      </c>
      <c r="C405" s="176" t="s">
        <v>13</v>
      </c>
      <c r="D405" s="96">
        <f t="shared" si="39"/>
        <v>0</v>
      </c>
      <c r="E405" s="159">
        <f t="shared" si="40"/>
        <v>0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</row>
    <row r="406" spans="2:31" ht="14.25">
      <c r="B406" s="175" t="s">
        <v>14</v>
      </c>
      <c r="C406" s="176" t="s">
        <v>15</v>
      </c>
      <c r="D406" s="96">
        <f t="shared" si="39"/>
        <v>0</v>
      </c>
      <c r="E406" s="159">
        <f t="shared" si="40"/>
        <v>0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</row>
    <row r="407" spans="2:31" ht="14.25">
      <c r="B407" s="175" t="s">
        <v>16</v>
      </c>
      <c r="C407" s="176" t="s">
        <v>17</v>
      </c>
      <c r="D407" s="96">
        <f t="shared" si="39"/>
        <v>0</v>
      </c>
      <c r="E407" s="159">
        <f t="shared" si="40"/>
        <v>0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</row>
    <row r="408" spans="2:31" ht="14.25">
      <c r="B408" s="175" t="s">
        <v>18</v>
      </c>
      <c r="C408" s="176" t="s">
        <v>19</v>
      </c>
      <c r="D408" s="96">
        <f t="shared" si="39"/>
        <v>0</v>
      </c>
      <c r="E408" s="159">
        <f t="shared" si="40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</row>
    <row r="409" spans="2:31" ht="14.25">
      <c r="B409" s="175" t="s">
        <v>20</v>
      </c>
      <c r="C409" s="176" t="s">
        <v>21</v>
      </c>
      <c r="D409" s="96">
        <f t="shared" si="39"/>
        <v>0</v>
      </c>
      <c r="E409" s="159">
        <f t="shared" si="40"/>
        <v>0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</row>
    <row r="410" spans="2:31" ht="14.25">
      <c r="B410" s="175" t="s">
        <v>22</v>
      </c>
      <c r="C410" s="176" t="s">
        <v>23</v>
      </c>
      <c r="D410" s="96">
        <f t="shared" si="39"/>
        <v>1</v>
      </c>
      <c r="E410" s="159">
        <f t="shared" si="40"/>
        <v>1</v>
      </c>
      <c r="F410" s="177"/>
      <c r="G410" s="83"/>
      <c r="H410" s="83">
        <v>1</v>
      </c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</row>
    <row r="411" spans="2:31" ht="14.25">
      <c r="B411" s="81" t="s">
        <v>24</v>
      </c>
      <c r="C411" s="82" t="s">
        <v>25</v>
      </c>
      <c r="D411" s="96">
        <f t="shared" si="39"/>
        <v>0</v>
      </c>
      <c r="E411" s="159">
        <f t="shared" si="40"/>
        <v>0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</row>
    <row r="412" spans="2:31" ht="14.25">
      <c r="B412" s="81" t="s">
        <v>26</v>
      </c>
      <c r="C412" s="82" t="s">
        <v>27</v>
      </c>
      <c r="D412" s="96">
        <f t="shared" si="39"/>
        <v>0</v>
      </c>
      <c r="E412" s="159">
        <f t="shared" si="40"/>
        <v>0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</row>
    <row r="413" spans="2:31" ht="14.25">
      <c r="B413" s="81" t="s">
        <v>28</v>
      </c>
      <c r="C413" s="82" t="s">
        <v>29</v>
      </c>
      <c r="D413" s="96">
        <f t="shared" si="39"/>
        <v>0</v>
      </c>
      <c r="E413" s="159">
        <f t="shared" si="40"/>
        <v>0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</row>
    <row r="414" spans="2:31" ht="15" thickBot="1">
      <c r="B414" s="81" t="s">
        <v>30</v>
      </c>
      <c r="C414" s="82" t="s">
        <v>31</v>
      </c>
      <c r="D414" s="96">
        <f t="shared" si="39"/>
        <v>0</v>
      </c>
      <c r="E414" s="159">
        <f t="shared" si="40"/>
        <v>0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</row>
    <row r="415" spans="2:31" ht="15" hidden="1" thickBot="1">
      <c r="B415" s="81"/>
      <c r="C415" s="82"/>
      <c r="D415" s="96">
        <f t="shared" si="39"/>
        <v>0</v>
      </c>
      <c r="E415" s="159">
        <f t="shared" si="40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</row>
    <row r="416" spans="2:31" ht="15" hidden="1" thickBot="1">
      <c r="B416" s="81"/>
      <c r="C416" s="82"/>
      <c r="D416" s="96">
        <f t="shared" si="39"/>
        <v>0</v>
      </c>
      <c r="E416" s="159">
        <f t="shared" si="40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</row>
    <row r="417" spans="2:31" ht="15" hidden="1" thickBot="1">
      <c r="B417" s="81"/>
      <c r="C417" s="82"/>
      <c r="D417" s="96">
        <f t="shared" si="39"/>
        <v>0</v>
      </c>
      <c r="E417" s="159">
        <f t="shared" si="40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</row>
    <row r="418" spans="2:31" ht="15" hidden="1" thickBot="1">
      <c r="B418" s="81"/>
      <c r="C418" s="82"/>
      <c r="D418" s="96">
        <f t="shared" si="39"/>
        <v>0</v>
      </c>
      <c r="E418" s="159">
        <f t="shared" si="40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</row>
    <row r="419" spans="2:31" ht="15" hidden="1" thickBot="1">
      <c r="B419" s="81"/>
      <c r="C419" s="82"/>
      <c r="D419" s="96">
        <f t="shared" si="39"/>
        <v>0</v>
      </c>
      <c r="E419" s="159">
        <f t="shared" si="40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</row>
    <row r="420" spans="2:31" ht="15" hidden="1" thickBot="1">
      <c r="B420" s="81"/>
      <c r="C420" s="82"/>
      <c r="D420" s="96">
        <f t="shared" si="39"/>
        <v>0</v>
      </c>
      <c r="E420" s="159">
        <f t="shared" si="40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</row>
    <row r="421" spans="2:31" ht="15" hidden="1" thickBot="1">
      <c r="B421" s="81"/>
      <c r="C421" s="82"/>
      <c r="D421" s="96">
        <f t="shared" si="39"/>
        <v>0</v>
      </c>
      <c r="E421" s="159">
        <f t="shared" si="40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</row>
    <row r="422" spans="2:31" ht="15" hidden="1" thickBot="1">
      <c r="B422" s="81"/>
      <c r="C422" s="82"/>
      <c r="D422" s="96">
        <f t="shared" si="39"/>
        <v>0</v>
      </c>
      <c r="E422" s="159">
        <f t="shared" si="40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</row>
    <row r="423" spans="2:31" ht="15" hidden="1" thickBot="1">
      <c r="B423" s="81"/>
      <c r="C423" s="82"/>
      <c r="D423" s="96">
        <f t="shared" si="39"/>
        <v>0</v>
      </c>
      <c r="E423" s="159">
        <f t="shared" si="40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</row>
    <row r="424" spans="2:31" ht="15" hidden="1" thickBot="1">
      <c r="B424" s="84"/>
      <c r="C424" s="85"/>
      <c r="D424" s="97">
        <f t="shared" si="39"/>
        <v>0</v>
      </c>
      <c r="E424" s="160">
        <f t="shared" si="40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</row>
    <row r="425" spans="2:31" ht="15" thickBot="1">
      <c r="B425" s="58"/>
      <c r="C425" s="3" t="s">
        <v>638</v>
      </c>
      <c r="D425" s="59">
        <f>SUM(D399:D424)</f>
        <v>2</v>
      </c>
      <c r="E425" s="167"/>
      <c r="F425" s="59">
        <f aca="true" t="shared" si="41" ref="F425:AE425">SUM(F399:F424)</f>
        <v>0</v>
      </c>
      <c r="G425" s="59">
        <f t="shared" si="41"/>
        <v>1</v>
      </c>
      <c r="H425" s="59">
        <f t="shared" si="41"/>
        <v>1</v>
      </c>
      <c r="I425" s="59">
        <f t="shared" si="41"/>
        <v>0</v>
      </c>
      <c r="J425" s="59">
        <f t="shared" si="41"/>
        <v>0</v>
      </c>
      <c r="K425" s="59">
        <f t="shared" si="41"/>
        <v>0</v>
      </c>
      <c r="L425" s="59">
        <f t="shared" si="41"/>
        <v>0</v>
      </c>
      <c r="M425" s="59">
        <f t="shared" si="41"/>
        <v>0</v>
      </c>
      <c r="N425" s="59">
        <f t="shared" si="41"/>
        <v>0</v>
      </c>
      <c r="O425" s="59">
        <f t="shared" si="41"/>
        <v>0</v>
      </c>
      <c r="P425" s="59">
        <f t="shared" si="41"/>
        <v>0</v>
      </c>
      <c r="Q425" s="59">
        <f t="shared" si="41"/>
        <v>0</v>
      </c>
      <c r="R425" s="59">
        <f t="shared" si="41"/>
        <v>0</v>
      </c>
      <c r="S425" s="59">
        <f t="shared" si="41"/>
        <v>0</v>
      </c>
      <c r="T425" s="59">
        <f t="shared" si="41"/>
        <v>0</v>
      </c>
      <c r="U425" s="59">
        <f t="shared" si="41"/>
        <v>0</v>
      </c>
      <c r="V425" s="59">
        <f t="shared" si="41"/>
        <v>0</v>
      </c>
      <c r="W425" s="59">
        <f t="shared" si="41"/>
        <v>0</v>
      </c>
      <c r="X425" s="59">
        <f t="shared" si="41"/>
        <v>0</v>
      </c>
      <c r="Y425" s="59">
        <f t="shared" si="41"/>
        <v>0</v>
      </c>
      <c r="Z425" s="59">
        <f t="shared" si="41"/>
        <v>0</v>
      </c>
      <c r="AA425" s="59">
        <f t="shared" si="41"/>
        <v>0</v>
      </c>
      <c r="AB425" s="59">
        <f t="shared" si="41"/>
        <v>0</v>
      </c>
      <c r="AC425" s="59">
        <f t="shared" si="41"/>
        <v>0</v>
      </c>
      <c r="AD425" s="59">
        <f t="shared" si="41"/>
        <v>0</v>
      </c>
      <c r="AE425" s="59">
        <f t="shared" si="41"/>
        <v>0</v>
      </c>
    </row>
    <row r="426" spans="2:31" ht="15" thickBot="1">
      <c r="B426" s="67" t="s">
        <v>0</v>
      </c>
      <c r="C426" s="68" t="s">
        <v>639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2:31" ht="14.25">
      <c r="B427" s="78" t="s">
        <v>32</v>
      </c>
      <c r="C427" s="79" t="s">
        <v>33</v>
      </c>
      <c r="D427" s="95">
        <f aca="true" t="shared" si="42" ref="D427:D458">SUM(F427:AE427)</f>
        <v>0</v>
      </c>
      <c r="E427" s="158">
        <f aca="true" t="shared" si="43" ref="E427:E458">COUNT(F427:AE427)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</row>
    <row r="428" spans="2:31" ht="14.25">
      <c r="B428" s="81" t="s">
        <v>34</v>
      </c>
      <c r="C428" s="82" t="s">
        <v>35</v>
      </c>
      <c r="D428" s="96">
        <f t="shared" si="42"/>
        <v>2</v>
      </c>
      <c r="E428" s="159">
        <f t="shared" si="43"/>
        <v>1</v>
      </c>
      <c r="F428" s="83"/>
      <c r="G428" s="83"/>
      <c r="H428" s="83">
        <v>2</v>
      </c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</row>
    <row r="429" spans="2:31" ht="14.25">
      <c r="B429" s="81" t="s">
        <v>36</v>
      </c>
      <c r="C429" s="82" t="s">
        <v>37</v>
      </c>
      <c r="D429" s="96">
        <f t="shared" si="42"/>
        <v>0</v>
      </c>
      <c r="E429" s="159">
        <f t="shared" si="43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</row>
    <row r="430" spans="2:31" ht="14.25">
      <c r="B430" s="81" t="s">
        <v>38</v>
      </c>
      <c r="C430" s="82" t="s">
        <v>776</v>
      </c>
      <c r="D430" s="96">
        <f t="shared" si="42"/>
        <v>0</v>
      </c>
      <c r="E430" s="159">
        <f t="shared" si="43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</row>
    <row r="431" spans="2:31" ht="14.25">
      <c r="B431" s="81" t="s">
        <v>39</v>
      </c>
      <c r="C431" s="82" t="s">
        <v>40</v>
      </c>
      <c r="D431" s="96">
        <f t="shared" si="42"/>
        <v>0</v>
      </c>
      <c r="E431" s="159">
        <f t="shared" si="43"/>
        <v>0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</row>
    <row r="432" spans="2:31" ht="14.25">
      <c r="B432" s="81" t="s">
        <v>41</v>
      </c>
      <c r="C432" s="82" t="s">
        <v>42</v>
      </c>
      <c r="D432" s="96">
        <f t="shared" si="42"/>
        <v>0</v>
      </c>
      <c r="E432" s="159">
        <f t="shared" si="43"/>
        <v>0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</row>
    <row r="433" spans="2:31" ht="14.25">
      <c r="B433" s="81" t="s">
        <v>43</v>
      </c>
      <c r="C433" s="82" t="s">
        <v>44</v>
      </c>
      <c r="D433" s="96">
        <f t="shared" si="42"/>
        <v>2</v>
      </c>
      <c r="E433" s="159">
        <f t="shared" si="43"/>
        <v>1</v>
      </c>
      <c r="F433" s="83">
        <v>2</v>
      </c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</row>
    <row r="434" spans="2:31" ht="14.25">
      <c r="B434" s="81" t="s">
        <v>45</v>
      </c>
      <c r="C434" s="82" t="s">
        <v>46</v>
      </c>
      <c r="D434" s="96">
        <f t="shared" si="42"/>
        <v>0</v>
      </c>
      <c r="E434" s="159">
        <f t="shared" si="43"/>
        <v>0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</row>
    <row r="435" spans="2:31" ht="14.25">
      <c r="B435" s="81" t="s">
        <v>47</v>
      </c>
      <c r="C435" s="82" t="s">
        <v>48</v>
      </c>
      <c r="D435" s="96">
        <f t="shared" si="42"/>
        <v>0</v>
      </c>
      <c r="E435" s="159">
        <f t="shared" si="43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</row>
    <row r="436" spans="2:31" ht="14.25">
      <c r="B436" s="81" t="s">
        <v>49</v>
      </c>
      <c r="C436" s="82" t="s">
        <v>50</v>
      </c>
      <c r="D436" s="96">
        <f t="shared" si="42"/>
        <v>0</v>
      </c>
      <c r="E436" s="159">
        <f t="shared" si="43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</row>
    <row r="437" spans="2:31" ht="14.25">
      <c r="B437" s="81" t="s">
        <v>51</v>
      </c>
      <c r="C437" s="82" t="s">
        <v>52</v>
      </c>
      <c r="D437" s="96">
        <f t="shared" si="42"/>
        <v>0</v>
      </c>
      <c r="E437" s="159">
        <f t="shared" si="43"/>
        <v>0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</row>
    <row r="438" spans="2:31" ht="14.25">
      <c r="B438" s="81" t="s">
        <v>53</v>
      </c>
      <c r="C438" s="82" t="s">
        <v>54</v>
      </c>
      <c r="D438" s="96">
        <f t="shared" si="42"/>
        <v>0</v>
      </c>
      <c r="E438" s="159">
        <f t="shared" si="43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</row>
    <row r="439" spans="2:31" ht="14.25">
      <c r="B439" s="81" t="s">
        <v>55</v>
      </c>
      <c r="C439" s="82" t="s">
        <v>56</v>
      </c>
      <c r="D439" s="96">
        <f t="shared" si="42"/>
        <v>0</v>
      </c>
      <c r="E439" s="159">
        <f t="shared" si="43"/>
        <v>0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</row>
    <row r="440" spans="2:31" ht="14.25">
      <c r="B440" s="81" t="s">
        <v>57</v>
      </c>
      <c r="C440" s="82" t="s">
        <v>772</v>
      </c>
      <c r="D440" s="96">
        <f t="shared" si="42"/>
        <v>7</v>
      </c>
      <c r="E440" s="159">
        <f t="shared" si="43"/>
        <v>1</v>
      </c>
      <c r="F440" s="83"/>
      <c r="G440" s="83"/>
      <c r="H440" s="83">
        <v>7</v>
      </c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</row>
    <row r="441" spans="2:31" ht="14.25">
      <c r="B441" s="81" t="s">
        <v>58</v>
      </c>
      <c r="C441" s="82" t="s">
        <v>773</v>
      </c>
      <c r="D441" s="96">
        <f t="shared" si="42"/>
        <v>0</v>
      </c>
      <c r="E441" s="159">
        <f t="shared" si="43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</row>
    <row r="442" spans="2:31" ht="14.25">
      <c r="B442" s="81" t="s">
        <v>59</v>
      </c>
      <c r="C442" s="82" t="s">
        <v>60</v>
      </c>
      <c r="D442" s="96">
        <f t="shared" si="42"/>
        <v>0</v>
      </c>
      <c r="E442" s="159">
        <f t="shared" si="43"/>
        <v>0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</row>
    <row r="443" spans="2:31" ht="14.25">
      <c r="B443" s="81" t="s">
        <v>61</v>
      </c>
      <c r="C443" s="82" t="s">
        <v>62</v>
      </c>
      <c r="D443" s="96">
        <f t="shared" si="42"/>
        <v>0</v>
      </c>
      <c r="E443" s="159">
        <f t="shared" si="43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</row>
    <row r="444" spans="2:31" ht="14.25">
      <c r="B444" s="81" t="s">
        <v>63</v>
      </c>
      <c r="C444" s="82" t="s">
        <v>774</v>
      </c>
      <c r="D444" s="96">
        <f t="shared" si="42"/>
        <v>0</v>
      </c>
      <c r="E444" s="159">
        <f t="shared" si="43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</row>
    <row r="445" spans="2:31" ht="14.25">
      <c r="B445" s="81" t="s">
        <v>64</v>
      </c>
      <c r="C445" s="82" t="s">
        <v>775</v>
      </c>
      <c r="D445" s="96">
        <f t="shared" si="42"/>
        <v>0</v>
      </c>
      <c r="E445" s="159">
        <f t="shared" si="43"/>
        <v>0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</row>
    <row r="446" spans="2:31" ht="14.25">
      <c r="B446" s="81" t="s">
        <v>65</v>
      </c>
      <c r="C446" s="82" t="s">
        <v>66</v>
      </c>
      <c r="D446" s="96">
        <f t="shared" si="42"/>
        <v>0</v>
      </c>
      <c r="E446" s="159">
        <f t="shared" si="43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</row>
    <row r="447" spans="2:31" ht="14.25">
      <c r="B447" s="81" t="s">
        <v>67</v>
      </c>
      <c r="C447" s="82" t="s">
        <v>68</v>
      </c>
      <c r="D447" s="96">
        <f t="shared" si="42"/>
        <v>0</v>
      </c>
      <c r="E447" s="159">
        <f t="shared" si="43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</row>
    <row r="448" spans="2:31" ht="14.25">
      <c r="B448" s="81" t="s">
        <v>69</v>
      </c>
      <c r="C448" s="82" t="s">
        <v>70</v>
      </c>
      <c r="D448" s="96">
        <f t="shared" si="42"/>
        <v>0</v>
      </c>
      <c r="E448" s="159">
        <f t="shared" si="43"/>
        <v>0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</row>
    <row r="449" spans="2:31" ht="14.25">
      <c r="B449" s="81" t="s">
        <v>71</v>
      </c>
      <c r="C449" s="82" t="s">
        <v>72</v>
      </c>
      <c r="D449" s="96">
        <f t="shared" si="42"/>
        <v>2</v>
      </c>
      <c r="E449" s="159">
        <f t="shared" si="43"/>
        <v>1</v>
      </c>
      <c r="F449" s="83"/>
      <c r="G449" s="83"/>
      <c r="H449" s="83">
        <v>2</v>
      </c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</row>
    <row r="450" spans="2:31" ht="14.25">
      <c r="B450" s="81" t="s">
        <v>73</v>
      </c>
      <c r="C450" s="82" t="s">
        <v>74</v>
      </c>
      <c r="D450" s="96">
        <f t="shared" si="42"/>
        <v>0</v>
      </c>
      <c r="E450" s="159">
        <f t="shared" si="43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</row>
    <row r="451" spans="2:31" ht="14.25">
      <c r="B451" s="81" t="s">
        <v>75</v>
      </c>
      <c r="C451" s="82" t="s">
        <v>76</v>
      </c>
      <c r="D451" s="96">
        <f t="shared" si="42"/>
        <v>0</v>
      </c>
      <c r="E451" s="159">
        <f t="shared" si="43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</row>
    <row r="452" spans="2:31" ht="14.25">
      <c r="B452" s="81" t="s">
        <v>77</v>
      </c>
      <c r="C452" s="82" t="s">
        <v>78</v>
      </c>
      <c r="D452" s="96">
        <f t="shared" si="42"/>
        <v>0</v>
      </c>
      <c r="E452" s="159">
        <f t="shared" si="43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</row>
    <row r="453" spans="2:31" ht="14.25">
      <c r="B453" s="81" t="s">
        <v>79</v>
      </c>
      <c r="C453" s="82" t="s">
        <v>80</v>
      </c>
      <c r="D453" s="96">
        <f t="shared" si="42"/>
        <v>2</v>
      </c>
      <c r="E453" s="159">
        <f t="shared" si="43"/>
        <v>1</v>
      </c>
      <c r="F453" s="83"/>
      <c r="G453" s="83">
        <v>2</v>
      </c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</row>
    <row r="454" spans="2:31" ht="14.25">
      <c r="B454" s="81" t="s">
        <v>81</v>
      </c>
      <c r="C454" s="82" t="s">
        <v>82</v>
      </c>
      <c r="D454" s="96">
        <f t="shared" si="42"/>
        <v>0</v>
      </c>
      <c r="E454" s="159">
        <f t="shared" si="43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</row>
    <row r="455" spans="2:31" ht="14.25">
      <c r="B455" s="81" t="s">
        <v>83</v>
      </c>
      <c r="C455" s="82" t="s">
        <v>84</v>
      </c>
      <c r="D455" s="96">
        <f t="shared" si="42"/>
        <v>2</v>
      </c>
      <c r="E455" s="159">
        <f t="shared" si="43"/>
        <v>1</v>
      </c>
      <c r="F455" s="83"/>
      <c r="G455" s="83">
        <v>2</v>
      </c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</row>
    <row r="456" spans="2:31" ht="14.25">
      <c r="B456" s="81" t="s">
        <v>85</v>
      </c>
      <c r="C456" s="82" t="s">
        <v>86</v>
      </c>
      <c r="D456" s="96">
        <f t="shared" si="42"/>
        <v>1</v>
      </c>
      <c r="E456" s="159">
        <f t="shared" si="43"/>
        <v>1</v>
      </c>
      <c r="F456" s="83"/>
      <c r="G456" s="83">
        <v>1</v>
      </c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</row>
    <row r="457" spans="2:31" ht="14.25">
      <c r="B457" s="81" t="s">
        <v>87</v>
      </c>
      <c r="C457" s="82" t="s">
        <v>88</v>
      </c>
      <c r="D457" s="96">
        <f t="shared" si="42"/>
        <v>0</v>
      </c>
      <c r="E457" s="159">
        <f t="shared" si="43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</row>
    <row r="458" spans="2:31" ht="14.25">
      <c r="B458" s="81" t="s">
        <v>89</v>
      </c>
      <c r="C458" s="82" t="s">
        <v>90</v>
      </c>
      <c r="D458" s="96">
        <f t="shared" si="42"/>
        <v>0</v>
      </c>
      <c r="E458" s="159">
        <f t="shared" si="43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</row>
    <row r="459" spans="2:31" ht="14.25">
      <c r="B459" s="81" t="s">
        <v>91</v>
      </c>
      <c r="C459" s="82" t="s">
        <v>92</v>
      </c>
      <c r="D459" s="96">
        <f aca="true" t="shared" si="44" ref="D459:D477">SUM(F459:AE459)</f>
        <v>0</v>
      </c>
      <c r="E459" s="159">
        <f aca="true" t="shared" si="45" ref="E459:E490">COUNT(F459:AE459)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</row>
    <row r="460" spans="2:31" ht="14.25">
      <c r="B460" s="81" t="s">
        <v>93</v>
      </c>
      <c r="C460" s="82" t="s">
        <v>94</v>
      </c>
      <c r="D460" s="96">
        <f t="shared" si="44"/>
        <v>0</v>
      </c>
      <c r="E460" s="159">
        <f t="shared" si="45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</row>
    <row r="461" spans="2:31" ht="14.25">
      <c r="B461" s="81" t="s">
        <v>95</v>
      </c>
      <c r="C461" s="82" t="s">
        <v>96</v>
      </c>
      <c r="D461" s="96">
        <f t="shared" si="44"/>
        <v>1</v>
      </c>
      <c r="E461" s="159">
        <f t="shared" si="45"/>
        <v>1</v>
      </c>
      <c r="F461" s="83"/>
      <c r="G461" s="83">
        <v>1</v>
      </c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</row>
    <row r="462" spans="2:31" ht="14.25">
      <c r="B462" s="81" t="s">
        <v>97</v>
      </c>
      <c r="C462" s="82" t="s">
        <v>98</v>
      </c>
      <c r="D462" s="96">
        <f t="shared" si="44"/>
        <v>0</v>
      </c>
      <c r="E462" s="159">
        <f t="shared" si="45"/>
        <v>0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</row>
    <row r="463" spans="2:31" ht="14.25">
      <c r="B463" s="81" t="s">
        <v>99</v>
      </c>
      <c r="C463" s="82" t="s">
        <v>100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</row>
    <row r="464" spans="2:31" ht="14.25">
      <c r="B464" s="81" t="s">
        <v>101</v>
      </c>
      <c r="C464" s="82" t="s">
        <v>102</v>
      </c>
      <c r="D464" s="96">
        <f t="shared" si="44"/>
        <v>0</v>
      </c>
      <c r="E464" s="159">
        <f t="shared" si="45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</row>
    <row r="465" spans="2:31" ht="14.25">
      <c r="B465" s="81" t="s">
        <v>103</v>
      </c>
      <c r="C465" s="82" t="s">
        <v>104</v>
      </c>
      <c r="D465" s="96">
        <f t="shared" si="44"/>
        <v>0</v>
      </c>
      <c r="E465" s="159">
        <f t="shared" si="45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</row>
    <row r="466" spans="2:31" ht="14.25">
      <c r="B466" s="81" t="s">
        <v>105</v>
      </c>
      <c r="C466" s="82" t="s">
        <v>106</v>
      </c>
      <c r="D466" s="96">
        <f t="shared" si="44"/>
        <v>0</v>
      </c>
      <c r="E466" s="159">
        <f t="shared" si="45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</row>
    <row r="467" spans="2:31" ht="15" thickBot="1">
      <c r="B467" s="81" t="s">
        <v>107</v>
      </c>
      <c r="C467" s="82" t="s">
        <v>108</v>
      </c>
      <c r="D467" s="96">
        <f t="shared" si="44"/>
        <v>0</v>
      </c>
      <c r="E467" s="159">
        <f t="shared" si="45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</row>
    <row r="468" spans="2:31" ht="15" hidden="1" thickBot="1">
      <c r="B468" s="81"/>
      <c r="C468" s="82"/>
      <c r="D468" s="96">
        <f t="shared" si="44"/>
        <v>0</v>
      </c>
      <c r="E468" s="159">
        <f t="shared" si="45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</row>
    <row r="469" spans="2:31" ht="15" hidden="1" thickBot="1">
      <c r="B469" s="81"/>
      <c r="C469" s="82"/>
      <c r="D469" s="96">
        <f t="shared" si="44"/>
        <v>0</v>
      </c>
      <c r="E469" s="159">
        <f t="shared" si="45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</row>
    <row r="470" spans="2:31" ht="15" hidden="1" thickBot="1">
      <c r="B470" s="81"/>
      <c r="C470" s="82"/>
      <c r="D470" s="96">
        <f t="shared" si="44"/>
        <v>0</v>
      </c>
      <c r="E470" s="159">
        <f t="shared" si="45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</row>
    <row r="471" spans="2:31" ht="15" hidden="1" thickBot="1">
      <c r="B471" s="81"/>
      <c r="C471" s="82"/>
      <c r="D471" s="96">
        <f t="shared" si="44"/>
        <v>0</v>
      </c>
      <c r="E471" s="159">
        <f t="shared" si="45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</row>
    <row r="472" spans="2:31" ht="15" hidden="1" thickBot="1">
      <c r="B472" s="81"/>
      <c r="C472" s="82"/>
      <c r="D472" s="96">
        <f t="shared" si="44"/>
        <v>0</v>
      </c>
      <c r="E472" s="159">
        <f t="shared" si="45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</row>
    <row r="473" spans="2:31" ht="15" hidden="1" thickBot="1">
      <c r="B473" s="81"/>
      <c r="C473" s="82"/>
      <c r="D473" s="96">
        <f t="shared" si="44"/>
        <v>0</v>
      </c>
      <c r="E473" s="159">
        <f t="shared" si="45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</row>
    <row r="474" spans="2:31" ht="15" hidden="1" thickBot="1">
      <c r="B474" s="81"/>
      <c r="C474" s="82"/>
      <c r="D474" s="96">
        <f t="shared" si="44"/>
        <v>0</v>
      </c>
      <c r="E474" s="159">
        <f t="shared" si="45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</row>
    <row r="475" spans="2:31" ht="15" hidden="1" thickBot="1">
      <c r="B475" s="81"/>
      <c r="C475" s="82"/>
      <c r="D475" s="96">
        <f t="shared" si="44"/>
        <v>0</v>
      </c>
      <c r="E475" s="159">
        <f t="shared" si="45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</row>
    <row r="476" spans="2:31" ht="15" hidden="1" thickBot="1">
      <c r="B476" s="81"/>
      <c r="C476" s="82"/>
      <c r="D476" s="96">
        <f t="shared" si="44"/>
        <v>0</v>
      </c>
      <c r="E476" s="159">
        <f t="shared" si="45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</row>
    <row r="477" spans="2:31" ht="15" hidden="1" thickBot="1">
      <c r="B477" s="84"/>
      <c r="C477" s="85"/>
      <c r="D477" s="97">
        <f t="shared" si="44"/>
        <v>0</v>
      </c>
      <c r="E477" s="160">
        <f t="shared" si="45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</row>
    <row r="478" spans="2:31" ht="15" thickBot="1">
      <c r="B478" s="58"/>
      <c r="C478" s="3" t="s">
        <v>640</v>
      </c>
      <c r="D478" s="59">
        <f>SUM(D427:D477)</f>
        <v>19</v>
      </c>
      <c r="E478" s="167"/>
      <c r="F478" s="59">
        <f aca="true" t="shared" si="46" ref="F478:AE478">SUM(F427:F477)</f>
        <v>2</v>
      </c>
      <c r="G478" s="59">
        <f t="shared" si="46"/>
        <v>6</v>
      </c>
      <c r="H478" s="59">
        <f t="shared" si="46"/>
        <v>11</v>
      </c>
      <c r="I478" s="59">
        <f t="shared" si="46"/>
        <v>0</v>
      </c>
      <c r="J478" s="59">
        <f t="shared" si="46"/>
        <v>0</v>
      </c>
      <c r="K478" s="59">
        <f t="shared" si="46"/>
        <v>0</v>
      </c>
      <c r="L478" s="59">
        <f t="shared" si="46"/>
        <v>0</v>
      </c>
      <c r="M478" s="59">
        <f t="shared" si="46"/>
        <v>0</v>
      </c>
      <c r="N478" s="59">
        <f t="shared" si="46"/>
        <v>0</v>
      </c>
      <c r="O478" s="59">
        <f t="shared" si="46"/>
        <v>0</v>
      </c>
      <c r="P478" s="59">
        <f t="shared" si="46"/>
        <v>0</v>
      </c>
      <c r="Q478" s="59">
        <f t="shared" si="46"/>
        <v>0</v>
      </c>
      <c r="R478" s="59">
        <f t="shared" si="46"/>
        <v>0</v>
      </c>
      <c r="S478" s="59">
        <f t="shared" si="46"/>
        <v>0</v>
      </c>
      <c r="T478" s="59">
        <f t="shared" si="46"/>
        <v>0</v>
      </c>
      <c r="U478" s="59">
        <f t="shared" si="46"/>
        <v>0</v>
      </c>
      <c r="V478" s="59">
        <f t="shared" si="46"/>
        <v>0</v>
      </c>
      <c r="W478" s="59">
        <f t="shared" si="46"/>
        <v>0</v>
      </c>
      <c r="X478" s="59">
        <f t="shared" si="46"/>
        <v>0</v>
      </c>
      <c r="Y478" s="59">
        <f t="shared" si="46"/>
        <v>0</v>
      </c>
      <c r="Z478" s="59">
        <f t="shared" si="46"/>
        <v>0</v>
      </c>
      <c r="AA478" s="59">
        <f t="shared" si="46"/>
        <v>0</v>
      </c>
      <c r="AB478" s="59">
        <f t="shared" si="46"/>
        <v>0</v>
      </c>
      <c r="AC478" s="59">
        <f t="shared" si="46"/>
        <v>0</v>
      </c>
      <c r="AD478" s="59">
        <f t="shared" si="46"/>
        <v>0</v>
      </c>
      <c r="AE478" s="59">
        <f t="shared" si="46"/>
        <v>0</v>
      </c>
    </row>
    <row r="479" spans="2:31" ht="15" thickBot="1">
      <c r="B479" s="67" t="s">
        <v>0</v>
      </c>
      <c r="C479" s="68" t="s">
        <v>641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</row>
    <row r="480" spans="2:31" ht="14.25">
      <c r="B480" s="78" t="s">
        <v>109</v>
      </c>
      <c r="C480" s="79" t="s">
        <v>110</v>
      </c>
      <c r="D480" s="95">
        <f aca="true" t="shared" si="47" ref="D480:D511">SUM(F480:AE480)</f>
        <v>0</v>
      </c>
      <c r="E480" s="158">
        <f aca="true" t="shared" si="48" ref="E480:E511">COUNT(F480:AE480)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</row>
    <row r="481" spans="2:31" ht="14.25">
      <c r="B481" s="81" t="s">
        <v>111</v>
      </c>
      <c r="C481" s="82" t="s">
        <v>777</v>
      </c>
      <c r="D481" s="96">
        <f t="shared" si="47"/>
        <v>0</v>
      </c>
      <c r="E481" s="159">
        <f t="shared" si="48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</row>
    <row r="482" spans="2:31" ht="14.25">
      <c r="B482" s="81" t="s">
        <v>112</v>
      </c>
      <c r="C482" s="82" t="s">
        <v>778</v>
      </c>
      <c r="D482" s="96">
        <f t="shared" si="47"/>
        <v>0</v>
      </c>
      <c r="E482" s="159">
        <f t="shared" si="48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</row>
    <row r="483" spans="2:31" ht="14.25">
      <c r="B483" s="81" t="s">
        <v>113</v>
      </c>
      <c r="C483" s="82" t="s">
        <v>114</v>
      </c>
      <c r="D483" s="96">
        <f t="shared" si="47"/>
        <v>1</v>
      </c>
      <c r="E483" s="159">
        <f t="shared" si="48"/>
        <v>1</v>
      </c>
      <c r="F483" s="83">
        <v>1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</row>
    <row r="484" spans="2:31" ht="14.25">
      <c r="B484" s="81" t="s">
        <v>115</v>
      </c>
      <c r="C484" s="82" t="s">
        <v>116</v>
      </c>
      <c r="D484" s="96">
        <f t="shared" si="47"/>
        <v>0</v>
      </c>
      <c r="E484" s="159">
        <f t="shared" si="4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</row>
    <row r="485" spans="2:31" ht="14.25">
      <c r="B485" s="81" t="s">
        <v>117</v>
      </c>
      <c r="C485" s="82" t="s">
        <v>118</v>
      </c>
      <c r="D485" s="96">
        <f t="shared" si="47"/>
        <v>0</v>
      </c>
      <c r="E485" s="159">
        <f t="shared" si="48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</row>
    <row r="486" spans="2:31" ht="14.25">
      <c r="B486" s="81" t="s">
        <v>119</v>
      </c>
      <c r="C486" s="82" t="s">
        <v>120</v>
      </c>
      <c r="D486" s="96">
        <f t="shared" si="47"/>
        <v>0</v>
      </c>
      <c r="E486" s="159">
        <f t="shared" si="48"/>
        <v>0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</row>
    <row r="487" spans="2:31" ht="14.25">
      <c r="B487" s="81" t="s">
        <v>121</v>
      </c>
      <c r="C487" s="82" t="s">
        <v>122</v>
      </c>
      <c r="D487" s="96">
        <f t="shared" si="47"/>
        <v>2</v>
      </c>
      <c r="E487" s="159">
        <f t="shared" si="48"/>
        <v>1</v>
      </c>
      <c r="F487" s="83">
        <v>2</v>
      </c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</row>
    <row r="488" spans="2:31" ht="14.25">
      <c r="B488" s="81" t="s">
        <v>123</v>
      </c>
      <c r="C488" s="82" t="s">
        <v>124</v>
      </c>
      <c r="D488" s="96">
        <f t="shared" si="47"/>
        <v>1</v>
      </c>
      <c r="E488" s="159">
        <f t="shared" si="48"/>
        <v>1</v>
      </c>
      <c r="F488" s="83">
        <v>1</v>
      </c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</row>
    <row r="489" spans="2:31" ht="14.25">
      <c r="B489" s="81" t="s">
        <v>125</v>
      </c>
      <c r="C489" s="82" t="s">
        <v>126</v>
      </c>
      <c r="D489" s="96">
        <f t="shared" si="47"/>
        <v>0</v>
      </c>
      <c r="E489" s="159">
        <f t="shared" si="4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</row>
    <row r="490" spans="2:31" ht="14.25">
      <c r="B490" s="81" t="s">
        <v>127</v>
      </c>
      <c r="C490" s="82" t="s">
        <v>779</v>
      </c>
      <c r="D490" s="96">
        <f t="shared" si="47"/>
        <v>0</v>
      </c>
      <c r="E490" s="159">
        <f t="shared" si="48"/>
        <v>0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</row>
    <row r="491" spans="2:31" ht="14.25">
      <c r="B491" s="81" t="s">
        <v>128</v>
      </c>
      <c r="C491" s="82" t="s">
        <v>129</v>
      </c>
      <c r="D491" s="96">
        <f t="shared" si="47"/>
        <v>0</v>
      </c>
      <c r="E491" s="159">
        <f t="shared" si="4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</row>
    <row r="492" spans="2:31" ht="14.25">
      <c r="B492" s="81" t="s">
        <v>130</v>
      </c>
      <c r="C492" s="82" t="s">
        <v>780</v>
      </c>
      <c r="D492" s="96">
        <f t="shared" si="47"/>
        <v>0</v>
      </c>
      <c r="E492" s="159">
        <f t="shared" si="48"/>
        <v>0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</row>
    <row r="493" spans="2:31" ht="14.25">
      <c r="B493" s="81" t="s">
        <v>131</v>
      </c>
      <c r="C493" s="82" t="s">
        <v>781</v>
      </c>
      <c r="D493" s="96">
        <f t="shared" si="47"/>
        <v>0</v>
      </c>
      <c r="E493" s="159">
        <f t="shared" si="48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</row>
    <row r="494" spans="2:31" ht="14.25">
      <c r="B494" s="81" t="s">
        <v>132</v>
      </c>
      <c r="C494" s="82" t="s">
        <v>133</v>
      </c>
      <c r="D494" s="96">
        <f t="shared" si="47"/>
        <v>0</v>
      </c>
      <c r="E494" s="159">
        <f t="shared" si="4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</row>
    <row r="495" spans="2:31" ht="14.25">
      <c r="B495" s="81" t="s">
        <v>134</v>
      </c>
      <c r="C495" s="82" t="s">
        <v>135</v>
      </c>
      <c r="D495" s="96">
        <f t="shared" si="47"/>
        <v>0</v>
      </c>
      <c r="E495" s="159">
        <f t="shared" si="48"/>
        <v>0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</row>
    <row r="496" spans="2:31" ht="14.25">
      <c r="B496" s="81" t="s">
        <v>136</v>
      </c>
      <c r="C496" s="82" t="s">
        <v>137</v>
      </c>
      <c r="D496" s="96">
        <f t="shared" si="47"/>
        <v>0</v>
      </c>
      <c r="E496" s="159">
        <f t="shared" si="48"/>
        <v>0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</row>
    <row r="497" spans="2:31" ht="14.25">
      <c r="B497" s="81" t="s">
        <v>138</v>
      </c>
      <c r="C497" s="82" t="s">
        <v>139</v>
      </c>
      <c r="D497" s="96">
        <f t="shared" si="47"/>
        <v>2</v>
      </c>
      <c r="E497" s="159">
        <f t="shared" si="48"/>
        <v>1</v>
      </c>
      <c r="F497" s="83">
        <v>2</v>
      </c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</row>
    <row r="498" spans="2:31" ht="14.25">
      <c r="B498" s="81" t="s">
        <v>140</v>
      </c>
      <c r="C498" s="82" t="s">
        <v>835</v>
      </c>
      <c r="D498" s="96">
        <f t="shared" si="47"/>
        <v>0</v>
      </c>
      <c r="E498" s="159">
        <f t="shared" si="48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</row>
    <row r="499" spans="2:31" ht="14.25">
      <c r="B499" s="81" t="s">
        <v>141</v>
      </c>
      <c r="C499" s="82" t="s">
        <v>142</v>
      </c>
      <c r="D499" s="96">
        <f t="shared" si="47"/>
        <v>0</v>
      </c>
      <c r="E499" s="159">
        <f t="shared" si="48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</row>
    <row r="500" spans="2:31" ht="14.25">
      <c r="B500" s="81" t="s">
        <v>143</v>
      </c>
      <c r="C500" s="82" t="s">
        <v>144</v>
      </c>
      <c r="D500" s="96">
        <f t="shared" si="47"/>
        <v>3</v>
      </c>
      <c r="E500" s="159">
        <f t="shared" si="48"/>
        <v>1</v>
      </c>
      <c r="F500" s="83">
        <v>3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</row>
    <row r="501" spans="2:31" ht="14.25">
      <c r="B501" s="81" t="s">
        <v>145</v>
      </c>
      <c r="C501" s="82" t="s">
        <v>782</v>
      </c>
      <c r="D501" s="96">
        <f t="shared" si="47"/>
        <v>0</v>
      </c>
      <c r="E501" s="159">
        <f t="shared" si="48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</row>
    <row r="502" spans="2:31" ht="14.25">
      <c r="B502" s="81" t="s">
        <v>146</v>
      </c>
      <c r="C502" s="82" t="s">
        <v>783</v>
      </c>
      <c r="D502" s="96">
        <f t="shared" si="47"/>
        <v>0</v>
      </c>
      <c r="E502" s="159">
        <f t="shared" si="48"/>
        <v>0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</row>
    <row r="503" spans="2:31" ht="14.25">
      <c r="B503" s="81" t="s">
        <v>147</v>
      </c>
      <c r="C503" s="82" t="s">
        <v>148</v>
      </c>
      <c r="D503" s="96">
        <f t="shared" si="47"/>
        <v>0</v>
      </c>
      <c r="E503" s="159">
        <f t="shared" si="48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</row>
    <row r="504" spans="2:31" ht="14.25">
      <c r="B504" s="81" t="s">
        <v>149</v>
      </c>
      <c r="C504" s="82" t="s">
        <v>150</v>
      </c>
      <c r="D504" s="96">
        <f t="shared" si="47"/>
        <v>0</v>
      </c>
      <c r="E504" s="159">
        <f t="shared" si="48"/>
        <v>0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</row>
    <row r="505" spans="2:31" ht="14.25">
      <c r="B505" s="81" t="s">
        <v>151</v>
      </c>
      <c r="C505" s="82" t="s">
        <v>152</v>
      </c>
      <c r="D505" s="96">
        <f t="shared" si="47"/>
        <v>1</v>
      </c>
      <c r="E505" s="159">
        <f t="shared" si="48"/>
        <v>1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</row>
    <row r="506" spans="2:31" ht="14.25">
      <c r="B506" s="81" t="s">
        <v>153</v>
      </c>
      <c r="C506" s="82" t="s">
        <v>784</v>
      </c>
      <c r="D506" s="96">
        <f t="shared" si="47"/>
        <v>0</v>
      </c>
      <c r="E506" s="159">
        <f t="shared" si="4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</row>
    <row r="507" spans="2:31" ht="14.25">
      <c r="B507" s="81" t="s">
        <v>154</v>
      </c>
      <c r="C507" s="82" t="s">
        <v>155</v>
      </c>
      <c r="D507" s="96">
        <f t="shared" si="47"/>
        <v>6</v>
      </c>
      <c r="E507" s="159">
        <f t="shared" si="48"/>
        <v>1</v>
      </c>
      <c r="F507" s="83">
        <v>6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</row>
    <row r="508" spans="2:31" ht="14.25">
      <c r="B508" s="81" t="s">
        <v>156</v>
      </c>
      <c r="C508" s="82" t="s">
        <v>785</v>
      </c>
      <c r="D508" s="96">
        <f t="shared" si="47"/>
        <v>2</v>
      </c>
      <c r="E508" s="159">
        <f t="shared" si="48"/>
        <v>1</v>
      </c>
      <c r="F508" s="83">
        <v>2</v>
      </c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</row>
    <row r="509" spans="2:31" ht="14.25">
      <c r="B509" s="81" t="s">
        <v>157</v>
      </c>
      <c r="C509" s="82" t="s">
        <v>786</v>
      </c>
      <c r="D509" s="96">
        <f t="shared" si="47"/>
        <v>0</v>
      </c>
      <c r="E509" s="159">
        <f t="shared" si="48"/>
        <v>0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</row>
    <row r="510" spans="2:31" ht="14.25">
      <c r="B510" s="81" t="s">
        <v>158</v>
      </c>
      <c r="C510" s="82" t="s">
        <v>159</v>
      </c>
      <c r="D510" s="96">
        <f t="shared" si="47"/>
        <v>3</v>
      </c>
      <c r="E510" s="159">
        <f t="shared" si="48"/>
        <v>1</v>
      </c>
      <c r="F510" s="83">
        <v>3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</row>
    <row r="511" spans="2:31" ht="14.25">
      <c r="B511" s="81" t="s">
        <v>160</v>
      </c>
      <c r="C511" s="82" t="s">
        <v>161</v>
      </c>
      <c r="D511" s="96">
        <f t="shared" si="47"/>
        <v>0</v>
      </c>
      <c r="E511" s="159">
        <f t="shared" si="48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</row>
    <row r="512" spans="2:31" ht="14.25">
      <c r="B512" s="81" t="s">
        <v>162</v>
      </c>
      <c r="C512" s="82" t="s">
        <v>787</v>
      </c>
      <c r="D512" s="96">
        <f aca="true" t="shared" si="49" ref="D512:D543">SUM(F512:AE512)</f>
        <v>0</v>
      </c>
      <c r="E512" s="159">
        <f aca="true" t="shared" si="50" ref="E512:E543">COUNT(F512:AE512)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</row>
    <row r="513" spans="2:31" ht="14.25">
      <c r="B513" s="81" t="s">
        <v>163</v>
      </c>
      <c r="C513" s="82" t="s">
        <v>164</v>
      </c>
      <c r="D513" s="96">
        <f t="shared" si="49"/>
        <v>2</v>
      </c>
      <c r="E513" s="159">
        <f t="shared" si="50"/>
        <v>1</v>
      </c>
      <c r="F513" s="83">
        <v>2</v>
      </c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</row>
    <row r="514" spans="2:31" ht="14.25">
      <c r="B514" s="81" t="s">
        <v>165</v>
      </c>
      <c r="C514" s="82" t="s">
        <v>166</v>
      </c>
      <c r="D514" s="96">
        <f t="shared" si="49"/>
        <v>0</v>
      </c>
      <c r="E514" s="159">
        <f t="shared" si="5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</row>
    <row r="515" spans="2:31" ht="14.25">
      <c r="B515" s="81" t="s">
        <v>167</v>
      </c>
      <c r="C515" s="82" t="s">
        <v>168</v>
      </c>
      <c r="D515" s="96">
        <f t="shared" si="49"/>
        <v>0</v>
      </c>
      <c r="E515" s="159">
        <f t="shared" si="50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</row>
    <row r="516" spans="2:31" ht="14.25">
      <c r="B516" s="81" t="s">
        <v>169</v>
      </c>
      <c r="C516" s="82" t="s">
        <v>170</v>
      </c>
      <c r="D516" s="96">
        <f t="shared" si="49"/>
        <v>0</v>
      </c>
      <c r="E516" s="159">
        <f t="shared" si="50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</row>
    <row r="517" spans="2:31" ht="14.25">
      <c r="B517" s="81" t="s">
        <v>171</v>
      </c>
      <c r="C517" s="82" t="s">
        <v>172</v>
      </c>
      <c r="D517" s="96">
        <f t="shared" si="49"/>
        <v>0</v>
      </c>
      <c r="E517" s="159">
        <f t="shared" si="50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</row>
    <row r="518" spans="2:31" ht="14.25">
      <c r="B518" s="81" t="s">
        <v>173</v>
      </c>
      <c r="C518" s="82" t="s">
        <v>174</v>
      </c>
      <c r="D518" s="96">
        <f t="shared" si="49"/>
        <v>1</v>
      </c>
      <c r="E518" s="159">
        <f t="shared" si="50"/>
        <v>1</v>
      </c>
      <c r="F518" s="83">
        <v>1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</row>
    <row r="519" spans="2:31" ht="14.25">
      <c r="B519" s="81" t="s">
        <v>175</v>
      </c>
      <c r="C519" s="82" t="s">
        <v>176</v>
      </c>
      <c r="D519" s="96">
        <f t="shared" si="49"/>
        <v>0</v>
      </c>
      <c r="E519" s="159">
        <f t="shared" si="5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</row>
    <row r="520" spans="2:31" ht="14.25">
      <c r="B520" s="81" t="s">
        <v>177</v>
      </c>
      <c r="C520" s="82" t="s">
        <v>178</v>
      </c>
      <c r="D520" s="96">
        <f t="shared" si="49"/>
        <v>0</v>
      </c>
      <c r="E520" s="159">
        <f t="shared" si="5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</row>
    <row r="521" spans="2:31" ht="14.25">
      <c r="B521" s="81" t="s">
        <v>179</v>
      </c>
      <c r="C521" s="82" t="s">
        <v>180</v>
      </c>
      <c r="D521" s="96">
        <f t="shared" si="49"/>
        <v>0</v>
      </c>
      <c r="E521" s="159">
        <f t="shared" si="50"/>
        <v>0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</row>
    <row r="522" spans="2:31" ht="14.25">
      <c r="B522" s="81" t="s">
        <v>181</v>
      </c>
      <c r="C522" s="82" t="s">
        <v>182</v>
      </c>
      <c r="D522" s="96">
        <f t="shared" si="49"/>
        <v>4</v>
      </c>
      <c r="E522" s="159">
        <f t="shared" si="50"/>
        <v>1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</row>
    <row r="523" spans="2:31" ht="14.25">
      <c r="B523" s="81" t="s">
        <v>183</v>
      </c>
      <c r="C523" s="82" t="s">
        <v>184</v>
      </c>
      <c r="D523" s="96">
        <f t="shared" si="49"/>
        <v>9</v>
      </c>
      <c r="E523" s="159">
        <f t="shared" si="50"/>
        <v>1</v>
      </c>
      <c r="F523" s="83">
        <v>9</v>
      </c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</row>
    <row r="524" spans="2:31" ht="14.25">
      <c r="B524" s="81" t="s">
        <v>185</v>
      </c>
      <c r="C524" s="82" t="s">
        <v>806</v>
      </c>
      <c r="D524" s="96">
        <f t="shared" si="49"/>
        <v>0</v>
      </c>
      <c r="E524" s="159">
        <f t="shared" si="50"/>
        <v>0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</row>
    <row r="525" spans="2:31" ht="14.25">
      <c r="B525" s="81" t="s">
        <v>186</v>
      </c>
      <c r="C525" s="82" t="s">
        <v>187</v>
      </c>
      <c r="D525" s="96">
        <f t="shared" si="49"/>
        <v>2</v>
      </c>
      <c r="E525" s="159">
        <f t="shared" si="50"/>
        <v>1</v>
      </c>
      <c r="F525" s="83">
        <v>2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</row>
    <row r="526" spans="2:31" ht="14.25">
      <c r="B526" s="81" t="s">
        <v>188</v>
      </c>
      <c r="C526" s="82" t="s">
        <v>189</v>
      </c>
      <c r="D526" s="96">
        <f t="shared" si="49"/>
        <v>0</v>
      </c>
      <c r="E526" s="159">
        <f t="shared" si="5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</row>
    <row r="527" spans="2:31" ht="14.25">
      <c r="B527" s="81" t="s">
        <v>190</v>
      </c>
      <c r="C527" s="82" t="s">
        <v>788</v>
      </c>
      <c r="D527" s="96">
        <f t="shared" si="49"/>
        <v>0</v>
      </c>
      <c r="E527" s="159">
        <f t="shared" si="50"/>
        <v>0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</row>
    <row r="528" spans="2:31" ht="14.25">
      <c r="B528" s="81" t="s">
        <v>191</v>
      </c>
      <c r="C528" s="82" t="s">
        <v>789</v>
      </c>
      <c r="D528" s="96">
        <f t="shared" si="49"/>
        <v>0</v>
      </c>
      <c r="E528" s="159">
        <f t="shared" si="50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</row>
    <row r="529" spans="2:31" ht="14.25">
      <c r="B529" s="81" t="s">
        <v>192</v>
      </c>
      <c r="C529" s="82" t="s">
        <v>193</v>
      </c>
      <c r="D529" s="96">
        <f t="shared" si="49"/>
        <v>0</v>
      </c>
      <c r="E529" s="159">
        <f t="shared" si="50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</row>
    <row r="530" spans="2:31" ht="14.25">
      <c r="B530" s="81" t="s">
        <v>194</v>
      </c>
      <c r="C530" s="82" t="s">
        <v>195</v>
      </c>
      <c r="D530" s="96">
        <f t="shared" si="49"/>
        <v>0</v>
      </c>
      <c r="E530" s="159">
        <f t="shared" si="50"/>
        <v>0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</row>
    <row r="531" spans="2:31" ht="14.25">
      <c r="B531" s="81" t="s">
        <v>196</v>
      </c>
      <c r="C531" s="82" t="s">
        <v>197</v>
      </c>
      <c r="D531" s="96">
        <f t="shared" si="49"/>
        <v>0</v>
      </c>
      <c r="E531" s="159">
        <f t="shared" si="50"/>
        <v>0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</row>
    <row r="532" spans="2:31" ht="14.25">
      <c r="B532" s="81" t="s">
        <v>198</v>
      </c>
      <c r="C532" s="82" t="s">
        <v>790</v>
      </c>
      <c r="D532" s="96">
        <f t="shared" si="49"/>
        <v>0</v>
      </c>
      <c r="E532" s="159">
        <f t="shared" si="5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</row>
    <row r="533" spans="2:31" ht="14.25">
      <c r="B533" s="81" t="s">
        <v>199</v>
      </c>
      <c r="C533" s="82" t="s">
        <v>200</v>
      </c>
      <c r="D533" s="96">
        <f t="shared" si="49"/>
        <v>0</v>
      </c>
      <c r="E533" s="159">
        <f t="shared" si="50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</row>
    <row r="534" spans="2:31" ht="14.25">
      <c r="B534" s="81" t="s">
        <v>201</v>
      </c>
      <c r="C534" s="82" t="s">
        <v>202</v>
      </c>
      <c r="D534" s="96">
        <f t="shared" si="49"/>
        <v>0</v>
      </c>
      <c r="E534" s="159">
        <f t="shared" si="50"/>
        <v>0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</row>
    <row r="535" spans="2:31" ht="14.25">
      <c r="B535" s="81" t="s">
        <v>203</v>
      </c>
      <c r="C535" s="82" t="s">
        <v>204</v>
      </c>
      <c r="D535" s="96">
        <f t="shared" si="49"/>
        <v>0</v>
      </c>
      <c r="E535" s="159">
        <f t="shared" si="50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</row>
    <row r="536" spans="2:31" ht="14.25">
      <c r="B536" s="81" t="s">
        <v>205</v>
      </c>
      <c r="C536" s="82" t="s">
        <v>206</v>
      </c>
      <c r="D536" s="96">
        <f t="shared" si="49"/>
        <v>0</v>
      </c>
      <c r="E536" s="159">
        <f t="shared" si="5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</row>
    <row r="537" spans="2:31" ht="14.25">
      <c r="B537" s="81" t="s">
        <v>207</v>
      </c>
      <c r="C537" s="82" t="s">
        <v>208</v>
      </c>
      <c r="D537" s="96">
        <f t="shared" si="49"/>
        <v>0</v>
      </c>
      <c r="E537" s="159">
        <f t="shared" si="5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</row>
    <row r="538" spans="2:31" ht="14.25">
      <c r="B538" s="81" t="s">
        <v>209</v>
      </c>
      <c r="C538" s="82" t="s">
        <v>210</v>
      </c>
      <c r="D538" s="96">
        <f t="shared" si="49"/>
        <v>0</v>
      </c>
      <c r="E538" s="159">
        <f t="shared" si="5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</row>
    <row r="539" spans="2:31" ht="14.25">
      <c r="B539" s="81" t="s">
        <v>211</v>
      </c>
      <c r="C539" s="82" t="s">
        <v>212</v>
      </c>
      <c r="D539" s="96">
        <f t="shared" si="49"/>
        <v>1</v>
      </c>
      <c r="E539" s="159">
        <f t="shared" si="50"/>
        <v>1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</row>
    <row r="540" spans="2:31" ht="14.25">
      <c r="B540" s="81" t="s">
        <v>213</v>
      </c>
      <c r="C540" s="82" t="s">
        <v>214</v>
      </c>
      <c r="D540" s="96">
        <f t="shared" si="49"/>
        <v>0</v>
      </c>
      <c r="E540" s="159">
        <f t="shared" si="50"/>
        <v>0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</row>
    <row r="541" spans="2:31" ht="14.25">
      <c r="B541" s="81" t="s">
        <v>215</v>
      </c>
      <c r="C541" s="82" t="s">
        <v>216</v>
      </c>
      <c r="D541" s="96">
        <f t="shared" si="49"/>
        <v>2</v>
      </c>
      <c r="E541" s="159">
        <f t="shared" si="50"/>
        <v>1</v>
      </c>
      <c r="F541" s="83">
        <v>2</v>
      </c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</row>
    <row r="542" spans="2:31" ht="14.25">
      <c r="B542" s="81" t="s">
        <v>217</v>
      </c>
      <c r="C542" s="82" t="s">
        <v>218</v>
      </c>
      <c r="D542" s="96">
        <f t="shared" si="49"/>
        <v>0</v>
      </c>
      <c r="E542" s="159">
        <f t="shared" si="50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</row>
    <row r="543" spans="2:31" ht="14.25">
      <c r="B543" s="81" t="s">
        <v>219</v>
      </c>
      <c r="C543" s="82" t="s">
        <v>791</v>
      </c>
      <c r="D543" s="96">
        <f t="shared" si="49"/>
        <v>0</v>
      </c>
      <c r="E543" s="159">
        <f t="shared" si="50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</row>
    <row r="544" spans="2:31" ht="14.25">
      <c r="B544" s="81" t="s">
        <v>220</v>
      </c>
      <c r="C544" s="82" t="s">
        <v>221</v>
      </c>
      <c r="D544" s="96">
        <f aca="true" t="shared" si="51" ref="D544:D555">SUM(F544:AE544)</f>
        <v>0</v>
      </c>
      <c r="E544" s="159">
        <f>COUNT(F544:AE544)</f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</row>
    <row r="545" spans="2:31" ht="15" thickBot="1">
      <c r="B545" s="81" t="s">
        <v>222</v>
      </c>
      <c r="C545" s="82" t="s">
        <v>223</v>
      </c>
      <c r="D545" s="96">
        <f t="shared" si="51"/>
        <v>0</v>
      </c>
      <c r="E545" s="159">
        <f>COUNT(F545:AE545)</f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</row>
    <row r="546" spans="2:31" ht="15" hidden="1" thickBot="1">
      <c r="B546" s="81"/>
      <c r="C546" s="82"/>
      <c r="D546" s="96">
        <f t="shared" si="51"/>
        <v>0</v>
      </c>
      <c r="E546" s="159">
        <f>COUNT(F546:AE546)</f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</row>
    <row r="547" spans="2:31" ht="15" hidden="1" thickBot="1">
      <c r="B547" s="81"/>
      <c r="C547" s="82"/>
      <c r="D547" s="96">
        <f t="shared" si="51"/>
        <v>0</v>
      </c>
      <c r="E547" s="159">
        <f>COUNT(F547:AE547)</f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</row>
    <row r="548" spans="2:31" ht="15" hidden="1" thickBot="1">
      <c r="B548" s="81"/>
      <c r="C548" s="82"/>
      <c r="D548" s="96">
        <f t="shared" si="51"/>
        <v>0</v>
      </c>
      <c r="E548" s="159">
        <f>COUNT(F548:AE548)</f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</row>
    <row r="549" spans="2:31" ht="15" hidden="1" thickBot="1">
      <c r="B549" s="81"/>
      <c r="C549" s="82"/>
      <c r="D549" s="96">
        <f t="shared" si="51"/>
        <v>0</v>
      </c>
      <c r="E549" s="159">
        <f>COUNT(F549:AE549)</f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</row>
    <row r="550" spans="2:31" ht="15" hidden="1" thickBot="1">
      <c r="B550" s="81"/>
      <c r="C550" s="82"/>
      <c r="D550" s="96">
        <f t="shared" si="51"/>
        <v>0</v>
      </c>
      <c r="E550" s="159">
        <f>COUNT(F550:AE550)</f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</row>
    <row r="551" spans="2:31" ht="15" hidden="1" thickBot="1">
      <c r="B551" s="81"/>
      <c r="C551" s="82"/>
      <c r="D551" s="96">
        <f t="shared" si="51"/>
        <v>0</v>
      </c>
      <c r="E551" s="159">
        <f>COUNT(F551:AE551)</f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</row>
    <row r="552" spans="2:31" ht="15" hidden="1" thickBot="1">
      <c r="B552" s="81"/>
      <c r="C552" s="82"/>
      <c r="D552" s="96">
        <f t="shared" si="51"/>
        <v>0</v>
      </c>
      <c r="E552" s="159">
        <f>COUNT(F552:AE552)</f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</row>
    <row r="553" spans="2:31" ht="15" hidden="1" thickBot="1">
      <c r="B553" s="81"/>
      <c r="C553" s="82"/>
      <c r="D553" s="96">
        <f t="shared" si="51"/>
        <v>0</v>
      </c>
      <c r="E553" s="159">
        <f>COUNT(F553:AE553)</f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</row>
    <row r="554" spans="2:31" ht="15" hidden="1" thickBot="1">
      <c r="B554" s="81"/>
      <c r="C554" s="82"/>
      <c r="D554" s="96">
        <f t="shared" si="51"/>
        <v>0</v>
      </c>
      <c r="E554" s="159">
        <f>COUNT(F554:AE554)</f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</row>
    <row r="555" spans="2:31" ht="15" hidden="1" thickBot="1">
      <c r="B555" s="84"/>
      <c r="C555" s="85"/>
      <c r="D555" s="97">
        <f t="shared" si="51"/>
        <v>0</v>
      </c>
      <c r="E555" s="160">
        <f>COUNT(F555:AE555)</f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</row>
    <row r="556" spans="2:31" ht="15" thickBot="1">
      <c r="B556" s="58"/>
      <c r="C556" s="1" t="s">
        <v>642</v>
      </c>
      <c r="D556" s="59">
        <f>SUM(D480:D555)</f>
        <v>42</v>
      </c>
      <c r="E556" s="167"/>
      <c r="F556" s="59">
        <f aca="true" t="shared" si="52" ref="F556:AE556">SUM(F480:F555)</f>
        <v>42</v>
      </c>
      <c r="G556" s="59">
        <f t="shared" si="52"/>
        <v>0</v>
      </c>
      <c r="H556" s="59">
        <f t="shared" si="52"/>
        <v>0</v>
      </c>
      <c r="I556" s="59">
        <f t="shared" si="52"/>
        <v>0</v>
      </c>
      <c r="J556" s="59">
        <f t="shared" si="52"/>
        <v>0</v>
      </c>
      <c r="K556" s="59">
        <f t="shared" si="52"/>
        <v>0</v>
      </c>
      <c r="L556" s="59">
        <f t="shared" si="52"/>
        <v>0</v>
      </c>
      <c r="M556" s="59">
        <f t="shared" si="52"/>
        <v>0</v>
      </c>
      <c r="N556" s="59">
        <f t="shared" si="52"/>
        <v>0</v>
      </c>
      <c r="O556" s="59">
        <f t="shared" si="52"/>
        <v>0</v>
      </c>
      <c r="P556" s="59">
        <f t="shared" si="52"/>
        <v>0</v>
      </c>
      <c r="Q556" s="59">
        <f t="shared" si="52"/>
        <v>0</v>
      </c>
      <c r="R556" s="59">
        <f t="shared" si="52"/>
        <v>0</v>
      </c>
      <c r="S556" s="59">
        <f t="shared" si="52"/>
        <v>0</v>
      </c>
      <c r="T556" s="59">
        <f t="shared" si="52"/>
        <v>0</v>
      </c>
      <c r="U556" s="59">
        <f t="shared" si="52"/>
        <v>0</v>
      </c>
      <c r="V556" s="59">
        <f t="shared" si="52"/>
        <v>0</v>
      </c>
      <c r="W556" s="59">
        <f t="shared" si="52"/>
        <v>0</v>
      </c>
      <c r="X556" s="59">
        <f t="shared" si="52"/>
        <v>0</v>
      </c>
      <c r="Y556" s="59">
        <f t="shared" si="52"/>
        <v>0</v>
      </c>
      <c r="Z556" s="59">
        <f t="shared" si="52"/>
        <v>0</v>
      </c>
      <c r="AA556" s="59">
        <f t="shared" si="52"/>
        <v>0</v>
      </c>
      <c r="AB556" s="59">
        <f t="shared" si="52"/>
        <v>0</v>
      </c>
      <c r="AC556" s="59">
        <f t="shared" si="52"/>
        <v>0</v>
      </c>
      <c r="AD556" s="59">
        <f t="shared" si="52"/>
        <v>0</v>
      </c>
      <c r="AE556" s="59">
        <f t="shared" si="52"/>
        <v>0</v>
      </c>
    </row>
    <row r="557" spans="2:31" ht="15" thickBot="1">
      <c r="B557" s="67" t="s">
        <v>0</v>
      </c>
      <c r="C557" s="68" t="s">
        <v>643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2:31" ht="14.25">
      <c r="B558" s="78" t="s">
        <v>224</v>
      </c>
      <c r="C558" s="79" t="s">
        <v>225</v>
      </c>
      <c r="D558" s="95">
        <f aca="true" t="shared" si="53" ref="D558:D583">SUM(F558:AE558)</f>
        <v>0</v>
      </c>
      <c r="E558" s="158">
        <f aca="true" t="shared" si="54" ref="E558:E583">COUNT(F558:AE558)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</row>
    <row r="559" spans="2:31" ht="14.25">
      <c r="B559" s="81" t="s">
        <v>226</v>
      </c>
      <c r="C559" s="82" t="s">
        <v>227</v>
      </c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</row>
    <row r="560" spans="2:31" ht="14.25">
      <c r="B560" s="81" t="s">
        <v>228</v>
      </c>
      <c r="C560" s="82" t="s">
        <v>229</v>
      </c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</row>
    <row r="561" spans="2:31" ht="14.25">
      <c r="B561" s="81" t="s">
        <v>230</v>
      </c>
      <c r="C561" s="82" t="s">
        <v>792</v>
      </c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</row>
    <row r="562" spans="2:31" ht="14.25">
      <c r="B562" s="81" t="s">
        <v>231</v>
      </c>
      <c r="C562" s="82" t="s">
        <v>232</v>
      </c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</row>
    <row r="563" spans="2:31" ht="14.25">
      <c r="B563" s="81" t="s">
        <v>233</v>
      </c>
      <c r="C563" s="82" t="s">
        <v>234</v>
      </c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</row>
    <row r="564" spans="2:31" ht="14.25">
      <c r="B564" s="81" t="s">
        <v>235</v>
      </c>
      <c r="C564" s="82" t="s">
        <v>793</v>
      </c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</row>
    <row r="565" spans="2:31" ht="14.25">
      <c r="B565" s="81" t="s">
        <v>236</v>
      </c>
      <c r="C565" s="82" t="s">
        <v>794</v>
      </c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</row>
    <row r="566" spans="2:31" ht="14.25">
      <c r="B566" s="81" t="s">
        <v>237</v>
      </c>
      <c r="C566" s="82" t="s">
        <v>238</v>
      </c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</row>
    <row r="567" spans="2:31" ht="14.25">
      <c r="B567" s="81" t="s">
        <v>239</v>
      </c>
      <c r="C567" s="82" t="s">
        <v>240</v>
      </c>
      <c r="D567" s="96">
        <f t="shared" si="53"/>
        <v>0</v>
      </c>
      <c r="E567" s="159">
        <f t="shared" si="54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</row>
    <row r="568" spans="2:31" ht="14.25">
      <c r="B568" s="81" t="s">
        <v>241</v>
      </c>
      <c r="C568" s="82" t="s">
        <v>795</v>
      </c>
      <c r="D568" s="96">
        <f t="shared" si="53"/>
        <v>0</v>
      </c>
      <c r="E568" s="159">
        <f t="shared" si="54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</row>
    <row r="569" spans="2:31" ht="14.25">
      <c r="B569" s="81" t="s">
        <v>242</v>
      </c>
      <c r="C569" s="82" t="s">
        <v>243</v>
      </c>
      <c r="D569" s="96">
        <f t="shared" si="53"/>
        <v>0</v>
      </c>
      <c r="E569" s="159">
        <f t="shared" si="54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</row>
    <row r="570" spans="2:31" ht="14.25">
      <c r="B570" s="81" t="s">
        <v>244</v>
      </c>
      <c r="C570" s="82" t="s">
        <v>245</v>
      </c>
      <c r="D570" s="96">
        <f t="shared" si="53"/>
        <v>0</v>
      </c>
      <c r="E570" s="159">
        <f t="shared" si="54"/>
        <v>0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</row>
    <row r="571" spans="2:31" ht="14.25">
      <c r="B571" s="81" t="s">
        <v>246</v>
      </c>
      <c r="C571" s="82" t="s">
        <v>247</v>
      </c>
      <c r="D571" s="96">
        <f t="shared" si="53"/>
        <v>0</v>
      </c>
      <c r="E571" s="159">
        <f t="shared" si="54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</row>
    <row r="572" spans="2:31" ht="14.25">
      <c r="B572" s="81" t="s">
        <v>248</v>
      </c>
      <c r="C572" s="82" t="s">
        <v>249</v>
      </c>
      <c r="D572" s="96">
        <f t="shared" si="53"/>
        <v>0</v>
      </c>
      <c r="E572" s="159">
        <f t="shared" si="54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</row>
    <row r="573" spans="2:31" ht="14.25">
      <c r="B573" s="81" t="s">
        <v>250</v>
      </c>
      <c r="C573" s="82" t="s">
        <v>251</v>
      </c>
      <c r="D573" s="96">
        <f t="shared" si="53"/>
        <v>0</v>
      </c>
      <c r="E573" s="159">
        <f t="shared" si="54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</row>
    <row r="574" spans="2:31" ht="14.25">
      <c r="B574" s="81" t="s">
        <v>252</v>
      </c>
      <c r="C574" s="82" t="s">
        <v>796</v>
      </c>
      <c r="D574" s="96">
        <f t="shared" si="53"/>
        <v>0</v>
      </c>
      <c r="E574" s="159">
        <f t="shared" si="54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</row>
    <row r="575" spans="2:31" ht="14.25">
      <c r="B575" s="81" t="s">
        <v>253</v>
      </c>
      <c r="C575" s="82" t="s">
        <v>254</v>
      </c>
      <c r="D575" s="96">
        <f t="shared" si="53"/>
        <v>0</v>
      </c>
      <c r="E575" s="159">
        <f t="shared" si="54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</row>
    <row r="576" spans="2:31" ht="15" thickBot="1">
      <c r="B576" s="81" t="s">
        <v>828</v>
      </c>
      <c r="C576" s="82" t="s">
        <v>827</v>
      </c>
      <c r="D576" s="96">
        <f t="shared" si="53"/>
        <v>0</v>
      </c>
      <c r="E576" s="159">
        <f t="shared" si="54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</row>
    <row r="577" spans="2:31" ht="15" hidden="1" thickBot="1">
      <c r="B577" s="81"/>
      <c r="C577" s="82"/>
      <c r="D577" s="96">
        <f t="shared" si="53"/>
        <v>0</v>
      </c>
      <c r="E577" s="159">
        <f t="shared" si="54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</row>
    <row r="578" spans="2:31" ht="15" hidden="1" thickBot="1">
      <c r="B578" s="81"/>
      <c r="C578" s="82"/>
      <c r="D578" s="96">
        <f t="shared" si="53"/>
        <v>0</v>
      </c>
      <c r="E578" s="159">
        <f t="shared" si="54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</row>
    <row r="579" spans="2:31" ht="15" hidden="1" thickBot="1">
      <c r="B579" s="81"/>
      <c r="C579" s="82"/>
      <c r="D579" s="96">
        <f t="shared" si="53"/>
        <v>0</v>
      </c>
      <c r="E579" s="159">
        <f t="shared" si="54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</row>
    <row r="580" spans="2:31" ht="15" hidden="1" thickBot="1">
      <c r="B580" s="81"/>
      <c r="C580" s="82"/>
      <c r="D580" s="96">
        <f t="shared" si="53"/>
        <v>0</v>
      </c>
      <c r="E580" s="159">
        <f t="shared" si="54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</row>
    <row r="581" spans="2:31" ht="15" hidden="1" thickBot="1">
      <c r="B581" s="81"/>
      <c r="C581" s="82"/>
      <c r="D581" s="96">
        <f t="shared" si="53"/>
        <v>0</v>
      </c>
      <c r="E581" s="159">
        <f t="shared" si="54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</row>
    <row r="582" spans="2:31" ht="15" hidden="1" thickBot="1">
      <c r="B582" s="81"/>
      <c r="C582" s="82"/>
      <c r="D582" s="96">
        <f t="shared" si="53"/>
        <v>0</v>
      </c>
      <c r="E582" s="159">
        <f t="shared" si="54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</row>
    <row r="583" spans="2:31" ht="15" hidden="1" thickBot="1">
      <c r="B583" s="84"/>
      <c r="C583" s="85"/>
      <c r="D583" s="97">
        <f t="shared" si="53"/>
        <v>0</v>
      </c>
      <c r="E583" s="160">
        <f t="shared" si="54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</row>
    <row r="584" spans="2:31" ht="15" thickBot="1">
      <c r="B584" s="58"/>
      <c r="C584" s="1" t="s">
        <v>644</v>
      </c>
      <c r="D584" s="59">
        <f>SUM(D558:D583)</f>
        <v>0</v>
      </c>
      <c r="E584" s="167"/>
      <c r="F584" s="59">
        <f aca="true" t="shared" si="55" ref="F584:AE584">SUM(F558:F583)</f>
        <v>0</v>
      </c>
      <c r="G584" s="59">
        <f t="shared" si="55"/>
        <v>0</v>
      </c>
      <c r="H584" s="59">
        <f t="shared" si="55"/>
        <v>0</v>
      </c>
      <c r="I584" s="59">
        <f t="shared" si="55"/>
        <v>0</v>
      </c>
      <c r="J584" s="59">
        <f t="shared" si="55"/>
        <v>0</v>
      </c>
      <c r="K584" s="59">
        <f t="shared" si="55"/>
        <v>0</v>
      </c>
      <c r="L584" s="59">
        <f t="shared" si="55"/>
        <v>0</v>
      </c>
      <c r="M584" s="59">
        <f t="shared" si="55"/>
        <v>0</v>
      </c>
      <c r="N584" s="59">
        <f t="shared" si="55"/>
        <v>0</v>
      </c>
      <c r="O584" s="59">
        <f t="shared" si="55"/>
        <v>0</v>
      </c>
      <c r="P584" s="59">
        <f t="shared" si="55"/>
        <v>0</v>
      </c>
      <c r="Q584" s="59">
        <f t="shared" si="55"/>
        <v>0</v>
      </c>
      <c r="R584" s="59">
        <f t="shared" si="55"/>
        <v>0</v>
      </c>
      <c r="S584" s="59">
        <f t="shared" si="55"/>
        <v>0</v>
      </c>
      <c r="T584" s="59">
        <f t="shared" si="55"/>
        <v>0</v>
      </c>
      <c r="U584" s="59">
        <f t="shared" si="55"/>
        <v>0</v>
      </c>
      <c r="V584" s="59">
        <f t="shared" si="55"/>
        <v>0</v>
      </c>
      <c r="W584" s="59">
        <f t="shared" si="55"/>
        <v>0</v>
      </c>
      <c r="X584" s="59">
        <f t="shared" si="55"/>
        <v>0</v>
      </c>
      <c r="Y584" s="59">
        <f t="shared" si="55"/>
        <v>0</v>
      </c>
      <c r="Z584" s="59">
        <f t="shared" si="55"/>
        <v>0</v>
      </c>
      <c r="AA584" s="59">
        <f t="shared" si="55"/>
        <v>0</v>
      </c>
      <c r="AB584" s="59">
        <f t="shared" si="55"/>
        <v>0</v>
      </c>
      <c r="AC584" s="59">
        <f t="shared" si="55"/>
        <v>0</v>
      </c>
      <c r="AD584" s="59">
        <f t="shared" si="55"/>
        <v>0</v>
      </c>
      <c r="AE584" s="59">
        <f t="shared" si="55"/>
        <v>0</v>
      </c>
    </row>
    <row r="585" spans="2:31" ht="15" thickBot="1">
      <c r="B585" s="67" t="s">
        <v>0</v>
      </c>
      <c r="C585" s="68" t="s">
        <v>645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2:31" ht="14.25">
      <c r="B586" s="78" t="s">
        <v>255</v>
      </c>
      <c r="C586" s="79" t="s">
        <v>256</v>
      </c>
      <c r="D586" s="95">
        <f aca="true" t="shared" si="56" ref="D586:D622">SUM(F586:AE586)</f>
        <v>0</v>
      </c>
      <c r="E586" s="158">
        <f aca="true" t="shared" si="57" ref="E586:E622">COUNT(F586:AE586)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</row>
    <row r="587" spans="2:31" ht="14.25">
      <c r="B587" s="81" t="s">
        <v>257</v>
      </c>
      <c r="C587" s="82" t="s">
        <v>797</v>
      </c>
      <c r="D587" s="96">
        <f t="shared" si="56"/>
        <v>0</v>
      </c>
      <c r="E587" s="159">
        <f t="shared" si="57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</row>
    <row r="588" spans="2:31" ht="14.25">
      <c r="B588" s="81" t="s">
        <v>258</v>
      </c>
      <c r="C588" s="82" t="s">
        <v>259</v>
      </c>
      <c r="D588" s="96">
        <f t="shared" si="56"/>
        <v>1</v>
      </c>
      <c r="E588" s="159">
        <f t="shared" si="57"/>
        <v>1</v>
      </c>
      <c r="F588" s="83">
        <v>1</v>
      </c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</row>
    <row r="589" spans="2:31" ht="14.25">
      <c r="B589" s="81" t="s">
        <v>260</v>
      </c>
      <c r="C589" s="82" t="s">
        <v>798</v>
      </c>
      <c r="D589" s="96">
        <f t="shared" si="56"/>
        <v>1</v>
      </c>
      <c r="E589" s="159">
        <f t="shared" si="57"/>
        <v>1</v>
      </c>
      <c r="F589" s="83"/>
      <c r="G589" s="83"/>
      <c r="H589" s="83">
        <v>1</v>
      </c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</row>
    <row r="590" spans="2:31" ht="14.25">
      <c r="B590" s="81" t="s">
        <v>261</v>
      </c>
      <c r="C590" s="82" t="s">
        <v>262</v>
      </c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</row>
    <row r="591" spans="2:31" ht="14.25">
      <c r="B591" s="81" t="s">
        <v>263</v>
      </c>
      <c r="C591" s="82" t="s">
        <v>799</v>
      </c>
      <c r="D591" s="96">
        <f t="shared" si="56"/>
        <v>2</v>
      </c>
      <c r="E591" s="159">
        <f t="shared" si="57"/>
        <v>2</v>
      </c>
      <c r="F591" s="83">
        <v>1</v>
      </c>
      <c r="G591" s="83"/>
      <c r="H591" s="83">
        <v>1</v>
      </c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</row>
    <row r="592" spans="2:31" ht="14.25">
      <c r="B592" s="81" t="s">
        <v>264</v>
      </c>
      <c r="C592" s="82" t="s">
        <v>265</v>
      </c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</row>
    <row r="593" spans="2:31" ht="14.25">
      <c r="B593" s="81" t="s">
        <v>266</v>
      </c>
      <c r="C593" s="82" t="s">
        <v>267</v>
      </c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</row>
    <row r="594" spans="2:31" ht="14.25">
      <c r="B594" s="81" t="s">
        <v>268</v>
      </c>
      <c r="C594" s="82" t="s">
        <v>800</v>
      </c>
      <c r="D594" s="96">
        <f t="shared" si="56"/>
        <v>2</v>
      </c>
      <c r="E594" s="159">
        <f t="shared" si="57"/>
        <v>1</v>
      </c>
      <c r="F594" s="83">
        <v>2</v>
      </c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</row>
    <row r="595" spans="2:31" ht="14.25">
      <c r="B595" s="81" t="s">
        <v>269</v>
      </c>
      <c r="C595" s="82" t="s">
        <v>270</v>
      </c>
      <c r="D595" s="96">
        <f t="shared" si="56"/>
        <v>1</v>
      </c>
      <c r="E595" s="159">
        <f t="shared" si="57"/>
        <v>1</v>
      </c>
      <c r="F595" s="83">
        <v>1</v>
      </c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</row>
    <row r="596" spans="2:31" ht="14.25">
      <c r="B596" s="81" t="s">
        <v>271</v>
      </c>
      <c r="C596" s="82" t="s">
        <v>272</v>
      </c>
      <c r="D596" s="96">
        <f t="shared" si="56"/>
        <v>0</v>
      </c>
      <c r="E596" s="159">
        <f t="shared" si="57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</row>
    <row r="597" spans="2:31" ht="14.25">
      <c r="B597" s="81" t="s">
        <v>273</v>
      </c>
      <c r="C597" s="82" t="s">
        <v>801</v>
      </c>
      <c r="D597" s="96">
        <f t="shared" si="56"/>
        <v>0</v>
      </c>
      <c r="E597" s="159">
        <f t="shared" si="57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</row>
    <row r="598" spans="2:31" ht="14.25">
      <c r="B598" s="81" t="s">
        <v>274</v>
      </c>
      <c r="C598" s="82" t="s">
        <v>275</v>
      </c>
      <c r="D598" s="96">
        <f t="shared" si="56"/>
        <v>0</v>
      </c>
      <c r="E598" s="159">
        <f t="shared" si="57"/>
        <v>0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</row>
    <row r="599" spans="2:31" ht="14.25">
      <c r="B599" s="81" t="s">
        <v>276</v>
      </c>
      <c r="C599" s="82" t="s">
        <v>802</v>
      </c>
      <c r="D599" s="96">
        <f t="shared" si="56"/>
        <v>0</v>
      </c>
      <c r="E599" s="159">
        <f t="shared" si="57"/>
        <v>0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</row>
    <row r="600" spans="2:31" ht="14.25">
      <c r="B600" s="81" t="s">
        <v>277</v>
      </c>
      <c r="C600" s="82" t="s">
        <v>278</v>
      </c>
      <c r="D600" s="96">
        <f t="shared" si="56"/>
        <v>0</v>
      </c>
      <c r="E600" s="159">
        <f t="shared" si="57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</row>
    <row r="601" spans="2:31" ht="14.25">
      <c r="B601" s="81" t="s">
        <v>279</v>
      </c>
      <c r="C601" s="82" t="s">
        <v>280</v>
      </c>
      <c r="D601" s="96">
        <f t="shared" si="56"/>
        <v>0</v>
      </c>
      <c r="E601" s="159">
        <f t="shared" si="57"/>
        <v>0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</row>
    <row r="602" spans="2:31" ht="14.25">
      <c r="B602" s="81" t="s">
        <v>281</v>
      </c>
      <c r="C602" s="82" t="s">
        <v>282</v>
      </c>
      <c r="D602" s="96">
        <f t="shared" si="56"/>
        <v>0</v>
      </c>
      <c r="E602" s="159">
        <f t="shared" si="57"/>
        <v>0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</row>
    <row r="603" spans="2:31" ht="14.25">
      <c r="B603" s="81" t="s">
        <v>283</v>
      </c>
      <c r="C603" s="82" t="s">
        <v>803</v>
      </c>
      <c r="D603" s="96">
        <f t="shared" si="56"/>
        <v>0</v>
      </c>
      <c r="E603" s="159">
        <f t="shared" si="57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</row>
    <row r="604" spans="2:31" ht="14.25">
      <c r="B604" s="81" t="s">
        <v>284</v>
      </c>
      <c r="C604" s="82" t="s">
        <v>285</v>
      </c>
      <c r="D604" s="96">
        <f t="shared" si="56"/>
        <v>0</v>
      </c>
      <c r="E604" s="159">
        <f t="shared" si="57"/>
        <v>0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</row>
    <row r="605" spans="2:31" ht="14.25">
      <c r="B605" s="81" t="s">
        <v>286</v>
      </c>
      <c r="C605" s="82" t="s">
        <v>804</v>
      </c>
      <c r="D605" s="96">
        <f t="shared" si="56"/>
        <v>0</v>
      </c>
      <c r="E605" s="159">
        <f t="shared" si="57"/>
        <v>0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</row>
    <row r="606" spans="2:31" ht="14.25">
      <c r="B606" s="81" t="s">
        <v>287</v>
      </c>
      <c r="C606" s="82" t="s">
        <v>288</v>
      </c>
      <c r="D606" s="96">
        <f t="shared" si="56"/>
        <v>3</v>
      </c>
      <c r="E606" s="159">
        <f t="shared" si="57"/>
        <v>2</v>
      </c>
      <c r="F606" s="83">
        <v>1</v>
      </c>
      <c r="G606" s="83"/>
      <c r="H606" s="83">
        <v>2</v>
      </c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</row>
    <row r="607" spans="2:31" ht="14.25">
      <c r="B607" s="81" t="s">
        <v>289</v>
      </c>
      <c r="C607" s="82" t="s">
        <v>805</v>
      </c>
      <c r="D607" s="96">
        <f t="shared" si="56"/>
        <v>0</v>
      </c>
      <c r="E607" s="159">
        <f t="shared" si="57"/>
        <v>0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</row>
    <row r="608" spans="2:31" ht="14.25">
      <c r="B608" s="81" t="s">
        <v>290</v>
      </c>
      <c r="C608" s="82" t="s">
        <v>291</v>
      </c>
      <c r="D608" s="96">
        <f t="shared" si="56"/>
        <v>0</v>
      </c>
      <c r="E608" s="159">
        <f t="shared" si="57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</row>
    <row r="609" spans="2:31" ht="14.25">
      <c r="B609" s="81" t="s">
        <v>292</v>
      </c>
      <c r="C609" s="82" t="s">
        <v>807</v>
      </c>
      <c r="D609" s="96">
        <f t="shared" si="56"/>
        <v>0</v>
      </c>
      <c r="E609" s="159">
        <f t="shared" si="57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</row>
    <row r="610" spans="2:31" ht="14.25">
      <c r="B610" s="81" t="s">
        <v>293</v>
      </c>
      <c r="C610" s="82" t="s">
        <v>294</v>
      </c>
      <c r="D610" s="96">
        <f t="shared" si="56"/>
        <v>0</v>
      </c>
      <c r="E610" s="159">
        <f t="shared" si="57"/>
        <v>0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</row>
    <row r="611" spans="2:31" ht="14.25">
      <c r="B611" s="81" t="s">
        <v>295</v>
      </c>
      <c r="C611" s="82" t="s">
        <v>296</v>
      </c>
      <c r="D611" s="96">
        <f t="shared" si="56"/>
        <v>0</v>
      </c>
      <c r="E611" s="159">
        <f t="shared" si="57"/>
        <v>0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</row>
    <row r="612" spans="2:31" ht="14.25">
      <c r="B612" s="81" t="s">
        <v>297</v>
      </c>
      <c r="C612" s="82" t="s">
        <v>298</v>
      </c>
      <c r="D612" s="96">
        <f t="shared" si="56"/>
        <v>0</v>
      </c>
      <c r="E612" s="159">
        <f t="shared" si="57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</row>
    <row r="613" spans="2:31" ht="14.25">
      <c r="B613" s="81" t="s">
        <v>299</v>
      </c>
      <c r="C613" s="82" t="s">
        <v>300</v>
      </c>
      <c r="D613" s="96">
        <f t="shared" si="56"/>
        <v>0</v>
      </c>
      <c r="E613" s="159">
        <f t="shared" si="57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</row>
    <row r="614" spans="2:31" ht="15" thickBot="1">
      <c r="B614" s="81" t="s">
        <v>301</v>
      </c>
      <c r="C614" s="82" t="s">
        <v>302</v>
      </c>
      <c r="D614" s="96">
        <f t="shared" si="56"/>
        <v>0</v>
      </c>
      <c r="E614" s="159">
        <f t="shared" si="57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</row>
    <row r="615" spans="2:31" ht="15" hidden="1" thickBot="1">
      <c r="B615" s="81"/>
      <c r="C615" s="82"/>
      <c r="D615" s="96">
        <f t="shared" si="56"/>
        <v>0</v>
      </c>
      <c r="E615" s="159">
        <f t="shared" si="57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</row>
    <row r="616" spans="2:31" ht="15" hidden="1" thickBot="1">
      <c r="B616" s="81"/>
      <c r="C616" s="82"/>
      <c r="D616" s="96">
        <f t="shared" si="56"/>
        <v>0</v>
      </c>
      <c r="E616" s="159">
        <f t="shared" si="57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</row>
    <row r="617" spans="2:31" ht="15" hidden="1" thickBot="1">
      <c r="B617" s="81"/>
      <c r="C617" s="82"/>
      <c r="D617" s="96">
        <f t="shared" si="56"/>
        <v>0</v>
      </c>
      <c r="E617" s="159">
        <f t="shared" si="57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</row>
    <row r="618" spans="2:31" ht="15" hidden="1" thickBot="1">
      <c r="B618" s="81"/>
      <c r="C618" s="82"/>
      <c r="D618" s="96">
        <f t="shared" si="56"/>
        <v>0</v>
      </c>
      <c r="E618" s="159">
        <f t="shared" si="57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</row>
    <row r="619" spans="2:31" ht="15" hidden="1" thickBot="1">
      <c r="B619" s="81"/>
      <c r="C619" s="82"/>
      <c r="D619" s="96">
        <f t="shared" si="56"/>
        <v>0</v>
      </c>
      <c r="E619" s="159">
        <f t="shared" si="57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</row>
    <row r="620" spans="2:31" ht="15" hidden="1" thickBot="1">
      <c r="B620" s="81"/>
      <c r="C620" s="82"/>
      <c r="D620" s="96">
        <f t="shared" si="56"/>
        <v>0</v>
      </c>
      <c r="E620" s="159">
        <f t="shared" si="57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</row>
    <row r="621" spans="2:31" ht="15" hidden="1" thickBot="1">
      <c r="B621" s="81"/>
      <c r="C621" s="82"/>
      <c r="D621" s="96">
        <f t="shared" si="56"/>
        <v>0</v>
      </c>
      <c r="E621" s="159">
        <f t="shared" si="57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</row>
    <row r="622" spans="2:31" ht="15" hidden="1" thickBot="1">
      <c r="B622" s="84"/>
      <c r="C622" s="85"/>
      <c r="D622" s="97">
        <f t="shared" si="56"/>
        <v>0</v>
      </c>
      <c r="E622" s="160">
        <f t="shared" si="57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</row>
    <row r="623" spans="2:31" ht="15" thickBot="1">
      <c r="B623" s="58"/>
      <c r="C623" s="3" t="s">
        <v>646</v>
      </c>
      <c r="D623" s="87">
        <f>SUM(D586:D622)</f>
        <v>10</v>
      </c>
      <c r="E623" s="167"/>
      <c r="F623" s="87">
        <f aca="true" t="shared" si="58" ref="F623:AE623">SUM(F586:F622)</f>
        <v>6</v>
      </c>
      <c r="G623" s="87">
        <f t="shared" si="58"/>
        <v>0</v>
      </c>
      <c r="H623" s="87">
        <f t="shared" si="58"/>
        <v>4</v>
      </c>
      <c r="I623" s="87">
        <f t="shared" si="58"/>
        <v>0</v>
      </c>
      <c r="J623" s="87">
        <f t="shared" si="58"/>
        <v>0</v>
      </c>
      <c r="K623" s="87">
        <f t="shared" si="58"/>
        <v>0</v>
      </c>
      <c r="L623" s="87">
        <f t="shared" si="58"/>
        <v>0</v>
      </c>
      <c r="M623" s="87">
        <f t="shared" si="58"/>
        <v>0</v>
      </c>
      <c r="N623" s="87">
        <f t="shared" si="58"/>
        <v>0</v>
      </c>
      <c r="O623" s="87">
        <f t="shared" si="58"/>
        <v>0</v>
      </c>
      <c r="P623" s="87">
        <f t="shared" si="58"/>
        <v>0</v>
      </c>
      <c r="Q623" s="87">
        <f t="shared" si="58"/>
        <v>0</v>
      </c>
      <c r="R623" s="87">
        <f t="shared" si="58"/>
        <v>0</v>
      </c>
      <c r="S623" s="87">
        <f t="shared" si="58"/>
        <v>0</v>
      </c>
      <c r="T623" s="87">
        <f t="shared" si="58"/>
        <v>0</v>
      </c>
      <c r="U623" s="87">
        <f t="shared" si="58"/>
        <v>0</v>
      </c>
      <c r="V623" s="87">
        <f t="shared" si="58"/>
        <v>0</v>
      </c>
      <c r="W623" s="87">
        <f t="shared" si="58"/>
        <v>0</v>
      </c>
      <c r="X623" s="87">
        <f t="shared" si="58"/>
        <v>0</v>
      </c>
      <c r="Y623" s="87">
        <f t="shared" si="58"/>
        <v>0</v>
      </c>
      <c r="Z623" s="87">
        <f t="shared" si="58"/>
        <v>0</v>
      </c>
      <c r="AA623" s="87">
        <f t="shared" si="58"/>
        <v>0</v>
      </c>
      <c r="AB623" s="87">
        <f t="shared" si="58"/>
        <v>0</v>
      </c>
      <c r="AC623" s="87">
        <f t="shared" si="58"/>
        <v>0</v>
      </c>
      <c r="AD623" s="87">
        <f t="shared" si="58"/>
        <v>0</v>
      </c>
      <c r="AE623" s="87">
        <f t="shared" si="58"/>
        <v>0</v>
      </c>
    </row>
    <row r="624" spans="1:31" s="114" customFormat="1" ht="16.5" thickBot="1">
      <c r="A624" s="75"/>
      <c r="B624" s="94"/>
      <c r="C624" s="16" t="s">
        <v>647</v>
      </c>
      <c r="D624" s="115">
        <f>D623+D584+D556+D478+D425</f>
        <v>73</v>
      </c>
      <c r="E624" s="165"/>
      <c r="F624" s="115">
        <f aca="true" t="shared" si="59" ref="F624:AE624">F623+F584+F556+F478+F425</f>
        <v>50</v>
      </c>
      <c r="G624" s="115">
        <f t="shared" si="59"/>
        <v>7</v>
      </c>
      <c r="H624" s="115">
        <f t="shared" si="59"/>
        <v>16</v>
      </c>
      <c r="I624" s="115">
        <f t="shared" si="59"/>
        <v>0</v>
      </c>
      <c r="J624" s="115">
        <f t="shared" si="59"/>
        <v>0</v>
      </c>
      <c r="K624" s="115">
        <f t="shared" si="59"/>
        <v>0</v>
      </c>
      <c r="L624" s="115">
        <f t="shared" si="59"/>
        <v>0</v>
      </c>
      <c r="M624" s="115">
        <f t="shared" si="59"/>
        <v>0</v>
      </c>
      <c r="N624" s="115">
        <f t="shared" si="59"/>
        <v>0</v>
      </c>
      <c r="O624" s="115">
        <f t="shared" si="59"/>
        <v>0</v>
      </c>
      <c r="P624" s="115">
        <f t="shared" si="59"/>
        <v>0</v>
      </c>
      <c r="Q624" s="115">
        <f t="shared" si="59"/>
        <v>0</v>
      </c>
      <c r="R624" s="115">
        <f t="shared" si="59"/>
        <v>0</v>
      </c>
      <c r="S624" s="115">
        <f t="shared" si="59"/>
        <v>0</v>
      </c>
      <c r="T624" s="115">
        <f t="shared" si="59"/>
        <v>0</v>
      </c>
      <c r="U624" s="115">
        <f t="shared" si="59"/>
        <v>0</v>
      </c>
      <c r="V624" s="115">
        <f t="shared" si="59"/>
        <v>0</v>
      </c>
      <c r="W624" s="115">
        <f t="shared" si="59"/>
        <v>0</v>
      </c>
      <c r="X624" s="115">
        <f t="shared" si="59"/>
        <v>0</v>
      </c>
      <c r="Y624" s="115">
        <f t="shared" si="59"/>
        <v>0</v>
      </c>
      <c r="Z624" s="115">
        <f t="shared" si="59"/>
        <v>0</v>
      </c>
      <c r="AA624" s="115">
        <f t="shared" si="59"/>
        <v>0</v>
      </c>
      <c r="AB624" s="115">
        <f t="shared" si="59"/>
        <v>0</v>
      </c>
      <c r="AC624" s="115">
        <f t="shared" si="59"/>
        <v>0</v>
      </c>
      <c r="AD624" s="115">
        <f t="shared" si="59"/>
        <v>0</v>
      </c>
      <c r="AE624" s="115">
        <f t="shared" si="59"/>
        <v>0</v>
      </c>
    </row>
    <row r="625" spans="2:31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1" ht="14.25">
      <c r="B627" s="78" t="s">
        <v>303</v>
      </c>
      <c r="C627" s="79" t="s">
        <v>304</v>
      </c>
      <c r="D627" s="95">
        <f aca="true" t="shared" si="60" ref="D627:D640">SUM(F627:AE627)</f>
        <v>0</v>
      </c>
      <c r="E627" s="158">
        <f aca="true" t="shared" si="61" ref="E627:E640">COUNT(F627:AE627)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</row>
    <row r="628" spans="2:31" ht="14.25">
      <c r="B628" s="81" t="s">
        <v>305</v>
      </c>
      <c r="C628" s="82" t="s">
        <v>306</v>
      </c>
      <c r="D628" s="96">
        <f t="shared" si="60"/>
        <v>0</v>
      </c>
      <c r="E628" s="159">
        <f t="shared" si="61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</row>
    <row r="629" spans="2:31" ht="14.25">
      <c r="B629" s="81" t="s">
        <v>307</v>
      </c>
      <c r="C629" s="82" t="s">
        <v>308</v>
      </c>
      <c r="D629" s="96">
        <f t="shared" si="60"/>
        <v>0</v>
      </c>
      <c r="E629" s="159">
        <f t="shared" si="61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</row>
    <row r="630" spans="2:31" ht="14.25">
      <c r="B630" s="81" t="s">
        <v>309</v>
      </c>
      <c r="C630" s="82" t="s">
        <v>310</v>
      </c>
      <c r="D630" s="96">
        <f t="shared" si="60"/>
        <v>0</v>
      </c>
      <c r="E630" s="159">
        <f t="shared" si="61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</row>
    <row r="631" spans="2:31" ht="14.25">
      <c r="B631" s="81" t="s">
        <v>311</v>
      </c>
      <c r="C631" s="82" t="s">
        <v>312</v>
      </c>
      <c r="D631" s="96">
        <f t="shared" si="60"/>
        <v>0</v>
      </c>
      <c r="E631" s="159">
        <f t="shared" si="61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</row>
    <row r="632" spans="2:31" ht="14.25">
      <c r="B632" s="81" t="s">
        <v>313</v>
      </c>
      <c r="C632" s="82" t="s">
        <v>314</v>
      </c>
      <c r="D632" s="96">
        <f t="shared" si="60"/>
        <v>0</v>
      </c>
      <c r="E632" s="159">
        <f t="shared" si="61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</row>
    <row r="633" spans="2:31" ht="14.25">
      <c r="B633" s="81" t="s">
        <v>315</v>
      </c>
      <c r="C633" s="82" t="s">
        <v>316</v>
      </c>
      <c r="D633" s="96">
        <f t="shared" si="60"/>
        <v>0</v>
      </c>
      <c r="E633" s="159">
        <f t="shared" si="61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</row>
    <row r="634" spans="2:31" ht="14.25">
      <c r="B634" s="81" t="s">
        <v>317</v>
      </c>
      <c r="C634" s="82" t="s">
        <v>318</v>
      </c>
      <c r="D634" s="96">
        <f t="shared" si="60"/>
        <v>0</v>
      </c>
      <c r="E634" s="159">
        <f t="shared" si="61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</row>
    <row r="635" spans="2:31" ht="14.25">
      <c r="B635" s="81" t="s">
        <v>319</v>
      </c>
      <c r="C635" s="82" t="s">
        <v>320</v>
      </c>
      <c r="D635" s="96">
        <f t="shared" si="60"/>
        <v>0</v>
      </c>
      <c r="E635" s="159">
        <f t="shared" si="61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</row>
    <row r="636" spans="2:31" ht="14.25">
      <c r="B636" s="81" t="s">
        <v>321</v>
      </c>
      <c r="C636" s="82" t="s">
        <v>322</v>
      </c>
      <c r="D636" s="96">
        <f t="shared" si="60"/>
        <v>0</v>
      </c>
      <c r="E636" s="159">
        <f t="shared" si="61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</row>
    <row r="637" spans="2:31" ht="14.25">
      <c r="B637" s="81" t="s">
        <v>323</v>
      </c>
      <c r="C637" s="82" t="s">
        <v>324</v>
      </c>
      <c r="D637" s="96">
        <f t="shared" si="60"/>
        <v>0</v>
      </c>
      <c r="E637" s="159">
        <f t="shared" si="61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</row>
    <row r="638" spans="2:31" ht="15" thickBot="1">
      <c r="B638" s="81" t="s">
        <v>325</v>
      </c>
      <c r="C638" s="82" t="s">
        <v>326</v>
      </c>
      <c r="D638" s="96">
        <f t="shared" si="60"/>
        <v>0</v>
      </c>
      <c r="E638" s="159">
        <f t="shared" si="61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</row>
    <row r="639" spans="2:31" ht="15" hidden="1" thickBot="1">
      <c r="B639" s="81"/>
      <c r="C639" s="82"/>
      <c r="D639" s="96">
        <f t="shared" si="60"/>
        <v>0</v>
      </c>
      <c r="E639" s="159">
        <f t="shared" si="61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</row>
    <row r="640" spans="2:31" ht="15" hidden="1" thickBot="1">
      <c r="B640" s="84"/>
      <c r="C640" s="85"/>
      <c r="D640" s="97">
        <f t="shared" si="60"/>
        <v>0</v>
      </c>
      <c r="E640" s="160">
        <f t="shared" si="61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</row>
    <row r="641" spans="1:31" s="114" customFormat="1" ht="16.5" thickBot="1">
      <c r="A641" s="75"/>
      <c r="B641" s="94"/>
      <c r="C641" s="16" t="s">
        <v>327</v>
      </c>
      <c r="D641" s="116">
        <f>SUM(D627:D640)</f>
        <v>0</v>
      </c>
      <c r="E641" s="167"/>
      <c r="F641" s="115">
        <f aca="true" t="shared" si="62" ref="F641:AE641">SUM(F627:F640)</f>
        <v>0</v>
      </c>
      <c r="G641" s="115">
        <f t="shared" si="62"/>
        <v>0</v>
      </c>
      <c r="H641" s="115">
        <f t="shared" si="62"/>
        <v>0</v>
      </c>
      <c r="I641" s="115">
        <f t="shared" si="62"/>
        <v>0</v>
      </c>
      <c r="J641" s="115">
        <f t="shared" si="62"/>
        <v>0</v>
      </c>
      <c r="K641" s="115">
        <f t="shared" si="62"/>
        <v>0</v>
      </c>
      <c r="L641" s="115">
        <f t="shared" si="62"/>
        <v>0</v>
      </c>
      <c r="M641" s="115">
        <f t="shared" si="62"/>
        <v>0</v>
      </c>
      <c r="N641" s="115">
        <f t="shared" si="62"/>
        <v>0</v>
      </c>
      <c r="O641" s="115">
        <f t="shared" si="62"/>
        <v>0</v>
      </c>
      <c r="P641" s="115">
        <f t="shared" si="62"/>
        <v>0</v>
      </c>
      <c r="Q641" s="115">
        <f t="shared" si="62"/>
        <v>0</v>
      </c>
      <c r="R641" s="115">
        <f t="shared" si="62"/>
        <v>0</v>
      </c>
      <c r="S641" s="115">
        <f t="shared" si="62"/>
        <v>0</v>
      </c>
      <c r="T641" s="115">
        <f t="shared" si="62"/>
        <v>0</v>
      </c>
      <c r="U641" s="115">
        <f t="shared" si="62"/>
        <v>0</v>
      </c>
      <c r="V641" s="115">
        <f t="shared" si="62"/>
        <v>0</v>
      </c>
      <c r="W641" s="115">
        <f t="shared" si="62"/>
        <v>0</v>
      </c>
      <c r="X641" s="115">
        <f t="shared" si="62"/>
        <v>0</v>
      </c>
      <c r="Y641" s="115">
        <f t="shared" si="62"/>
        <v>0</v>
      </c>
      <c r="Z641" s="115">
        <f t="shared" si="62"/>
        <v>0</v>
      </c>
      <c r="AA641" s="115">
        <f t="shared" si="62"/>
        <v>0</v>
      </c>
      <c r="AB641" s="115">
        <f t="shared" si="62"/>
        <v>0</v>
      </c>
      <c r="AC641" s="115">
        <f t="shared" si="62"/>
        <v>0</v>
      </c>
      <c r="AD641" s="115">
        <f t="shared" si="62"/>
        <v>0</v>
      </c>
      <c r="AE641" s="115">
        <f t="shared" si="62"/>
        <v>0</v>
      </c>
    </row>
    <row r="642" spans="2:31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</row>
    <row r="643" spans="1:31" ht="16.5" thickBot="1">
      <c r="A643" s="17"/>
      <c r="B643" s="45"/>
      <c r="C643" s="112" t="s">
        <v>659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</row>
    <row r="644" spans="1:31" ht="15" thickBot="1">
      <c r="A644" s="17"/>
      <c r="B644" s="89"/>
      <c r="C644" s="90" t="s">
        <v>660</v>
      </c>
      <c r="D644" s="42">
        <f>SUM(F644:AE644)</f>
        <v>234</v>
      </c>
      <c r="E644" s="75"/>
      <c r="F644" s="171">
        <v>63</v>
      </c>
      <c r="G644" s="171">
        <v>111</v>
      </c>
      <c r="H644" s="171">
        <v>60</v>
      </c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</row>
    <row r="645" spans="1:31" s="114" customFormat="1" ht="16.5" thickBot="1">
      <c r="A645" s="17"/>
      <c r="B645" s="117"/>
      <c r="C645" s="46" t="s">
        <v>661</v>
      </c>
      <c r="D645" s="47">
        <f>SUM(D644)</f>
        <v>234</v>
      </c>
      <c r="E645" s="165"/>
      <c r="F645" s="47">
        <f>SUM(F644)</f>
        <v>63</v>
      </c>
      <c r="G645" s="47">
        <f aca="true" t="shared" si="63" ref="G645:AE645">SUM(G644)</f>
        <v>111</v>
      </c>
      <c r="H645" s="47">
        <f t="shared" si="63"/>
        <v>60</v>
      </c>
      <c r="I645" s="47">
        <f t="shared" si="63"/>
        <v>0</v>
      </c>
      <c r="J645" s="47">
        <f t="shared" si="63"/>
        <v>0</v>
      </c>
      <c r="K645" s="47">
        <f t="shared" si="63"/>
        <v>0</v>
      </c>
      <c r="L645" s="47">
        <f t="shared" si="63"/>
        <v>0</v>
      </c>
      <c r="M645" s="47">
        <f t="shared" si="63"/>
        <v>0</v>
      </c>
      <c r="N645" s="47">
        <f t="shared" si="63"/>
        <v>0</v>
      </c>
      <c r="O645" s="47">
        <f t="shared" si="63"/>
        <v>0</v>
      </c>
      <c r="P645" s="47">
        <f t="shared" si="63"/>
        <v>0</v>
      </c>
      <c r="Q645" s="47">
        <f t="shared" si="63"/>
        <v>0</v>
      </c>
      <c r="R645" s="47">
        <f t="shared" si="63"/>
        <v>0</v>
      </c>
      <c r="S645" s="47">
        <f t="shared" si="63"/>
        <v>0</v>
      </c>
      <c r="T645" s="47">
        <f t="shared" si="63"/>
        <v>0</v>
      </c>
      <c r="U645" s="47">
        <f t="shared" si="63"/>
        <v>0</v>
      </c>
      <c r="V645" s="47">
        <f t="shared" si="63"/>
        <v>0</v>
      </c>
      <c r="W645" s="47">
        <f t="shared" si="63"/>
        <v>0</v>
      </c>
      <c r="X645" s="47">
        <f t="shared" si="63"/>
        <v>0</v>
      </c>
      <c r="Y645" s="47">
        <f t="shared" si="63"/>
        <v>0</v>
      </c>
      <c r="Z645" s="47">
        <f t="shared" si="63"/>
        <v>0</v>
      </c>
      <c r="AA645" s="47">
        <f t="shared" si="63"/>
        <v>0</v>
      </c>
      <c r="AB645" s="47">
        <f t="shared" si="63"/>
        <v>0</v>
      </c>
      <c r="AC645" s="47">
        <f t="shared" si="63"/>
        <v>0</v>
      </c>
      <c r="AD645" s="47">
        <f t="shared" si="63"/>
        <v>0</v>
      </c>
      <c r="AE645" s="47">
        <f t="shared" si="63"/>
        <v>0</v>
      </c>
    </row>
    <row r="646" spans="1:31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s="114" customFormat="1" ht="16.5" thickBot="1">
      <c r="A647" s="17"/>
      <c r="B647" s="118"/>
      <c r="C647" s="112" t="s">
        <v>662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</row>
    <row r="648" spans="1:31" ht="15" thickBot="1">
      <c r="A648" s="17"/>
      <c r="B648" s="89"/>
      <c r="C648" s="90" t="s">
        <v>663</v>
      </c>
      <c r="D648" s="42">
        <f>SUM(F648:AE648)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</row>
    <row r="649" spans="1:31" s="114" customFormat="1" ht="16.5" thickBot="1">
      <c r="A649" s="17"/>
      <c r="B649" s="117"/>
      <c r="C649" s="46" t="s">
        <v>664</v>
      </c>
      <c r="D649" s="47">
        <f>SUM(D648)</f>
        <v>0</v>
      </c>
      <c r="E649" s="165"/>
      <c r="F649" s="47">
        <f>SUM(F648)</f>
        <v>0</v>
      </c>
      <c r="G649" s="47">
        <f aca="true" t="shared" si="64" ref="G649:AE649">SUM(G648)</f>
        <v>0</v>
      </c>
      <c r="H649" s="47">
        <f t="shared" si="64"/>
        <v>0</v>
      </c>
      <c r="I649" s="47">
        <f t="shared" si="64"/>
        <v>0</v>
      </c>
      <c r="J649" s="47">
        <f t="shared" si="64"/>
        <v>0</v>
      </c>
      <c r="K649" s="47">
        <f t="shared" si="64"/>
        <v>0</v>
      </c>
      <c r="L649" s="47">
        <f t="shared" si="64"/>
        <v>0</v>
      </c>
      <c r="M649" s="47">
        <f t="shared" si="64"/>
        <v>0</v>
      </c>
      <c r="N649" s="47">
        <f t="shared" si="64"/>
        <v>0</v>
      </c>
      <c r="O649" s="47">
        <f t="shared" si="64"/>
        <v>0</v>
      </c>
      <c r="P649" s="47">
        <f t="shared" si="64"/>
        <v>0</v>
      </c>
      <c r="Q649" s="47">
        <f t="shared" si="64"/>
        <v>0</v>
      </c>
      <c r="R649" s="47">
        <f t="shared" si="64"/>
        <v>0</v>
      </c>
      <c r="S649" s="47">
        <f t="shared" si="64"/>
        <v>0</v>
      </c>
      <c r="T649" s="47">
        <f t="shared" si="64"/>
        <v>0</v>
      </c>
      <c r="U649" s="47">
        <f t="shared" si="64"/>
        <v>0</v>
      </c>
      <c r="V649" s="47">
        <f t="shared" si="64"/>
        <v>0</v>
      </c>
      <c r="W649" s="47">
        <f t="shared" si="64"/>
        <v>0</v>
      </c>
      <c r="X649" s="47">
        <f t="shared" si="64"/>
        <v>0</v>
      </c>
      <c r="Y649" s="47">
        <f t="shared" si="64"/>
        <v>0</v>
      </c>
      <c r="Z649" s="47">
        <f t="shared" si="64"/>
        <v>0</v>
      </c>
      <c r="AA649" s="47">
        <f t="shared" si="64"/>
        <v>0</v>
      </c>
      <c r="AB649" s="47">
        <f t="shared" si="64"/>
        <v>0</v>
      </c>
      <c r="AC649" s="47">
        <f t="shared" si="64"/>
        <v>0</v>
      </c>
      <c r="AD649" s="47">
        <f t="shared" si="64"/>
        <v>0</v>
      </c>
      <c r="AE649" s="47">
        <f t="shared" si="64"/>
        <v>0</v>
      </c>
    </row>
    <row r="650" spans="1:37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</row>
    <row r="651" spans="1:5" s="114" customFormat="1" ht="16.5" thickBot="1">
      <c r="A651" s="75"/>
      <c r="B651" s="94"/>
      <c r="C651" s="125" t="s">
        <v>648</v>
      </c>
      <c r="D651" s="165"/>
      <c r="E651" s="165"/>
    </row>
    <row r="652" spans="2:31" ht="14.25">
      <c r="B652" s="78"/>
      <c r="C652" s="79" t="s">
        <v>824</v>
      </c>
      <c r="D652" s="121">
        <f aca="true" t="shared" si="65" ref="D652:D683">SUM(F652:AE652)</f>
        <v>22</v>
      </c>
      <c r="E652" s="147"/>
      <c r="F652" s="80">
        <v>5</v>
      </c>
      <c r="G652" s="80">
        <v>0</v>
      </c>
      <c r="H652" s="80">
        <v>17</v>
      </c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</row>
    <row r="653" spans="2:31" ht="14.25">
      <c r="B653" s="91"/>
      <c r="C653" s="92"/>
      <c r="D653" s="122">
        <f t="shared" si="65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</row>
    <row r="654" spans="2:31" ht="14.25">
      <c r="B654" s="91"/>
      <c r="C654" s="92"/>
      <c r="D654" s="122">
        <f t="shared" si="65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</row>
    <row r="655" spans="2:31" ht="14.25">
      <c r="B655" s="91"/>
      <c r="C655" s="92"/>
      <c r="D655" s="122">
        <f t="shared" si="65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</row>
    <row r="656" spans="2:31" ht="14.25">
      <c r="B656" s="91"/>
      <c r="C656" s="92"/>
      <c r="D656" s="122">
        <f t="shared" si="65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</row>
    <row r="657" spans="2:31" ht="14.25">
      <c r="B657" s="91"/>
      <c r="C657" s="92"/>
      <c r="D657" s="122">
        <f t="shared" si="65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</row>
    <row r="658" spans="2:31" ht="14.25">
      <c r="B658" s="91"/>
      <c r="C658" s="92"/>
      <c r="D658" s="122">
        <f t="shared" si="65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</row>
    <row r="659" spans="2:31" ht="14.25">
      <c r="B659" s="91"/>
      <c r="C659" s="92"/>
      <c r="D659" s="122">
        <f t="shared" si="65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</row>
    <row r="660" spans="2:31" ht="14.25">
      <c r="B660" s="91"/>
      <c r="C660" s="92"/>
      <c r="D660" s="122">
        <f t="shared" si="65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</row>
    <row r="661" spans="2:31" ht="14.25">
      <c r="B661" s="91"/>
      <c r="C661" s="92"/>
      <c r="D661" s="122">
        <f t="shared" si="65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</row>
    <row r="662" spans="2:31" ht="14.25">
      <c r="B662" s="91"/>
      <c r="C662" s="92"/>
      <c r="D662" s="122">
        <f t="shared" si="65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</row>
    <row r="663" spans="2:31" ht="14.25">
      <c r="B663" s="91"/>
      <c r="C663" s="92"/>
      <c r="D663" s="122">
        <f t="shared" si="65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</row>
    <row r="664" spans="2:31" ht="14.25">
      <c r="B664" s="91"/>
      <c r="C664" s="92"/>
      <c r="D664" s="122">
        <f t="shared" si="65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</row>
    <row r="665" spans="2:31" ht="14.25">
      <c r="B665" s="91"/>
      <c r="C665" s="92"/>
      <c r="D665" s="122">
        <f t="shared" si="65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</row>
    <row r="666" spans="2:31" ht="14.25">
      <c r="B666" s="91"/>
      <c r="C666" s="92"/>
      <c r="D666" s="122">
        <f t="shared" si="65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</row>
    <row r="667" spans="2:31" ht="14.25">
      <c r="B667" s="91"/>
      <c r="C667" s="92"/>
      <c r="D667" s="122">
        <f t="shared" si="65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</row>
    <row r="668" spans="2:31" ht="14.25">
      <c r="B668" s="91"/>
      <c r="C668" s="92"/>
      <c r="D668" s="122">
        <f t="shared" si="65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</row>
    <row r="669" spans="2:31" ht="14.25">
      <c r="B669" s="91"/>
      <c r="C669" s="92"/>
      <c r="D669" s="122">
        <f t="shared" si="65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</row>
    <row r="670" spans="2:31" ht="14.25">
      <c r="B670" s="91"/>
      <c r="C670" s="92"/>
      <c r="D670" s="122">
        <f t="shared" si="65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</row>
    <row r="671" spans="2:31" ht="14.25">
      <c r="B671" s="91"/>
      <c r="C671" s="92"/>
      <c r="D671" s="122">
        <f t="shared" si="65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</row>
    <row r="672" spans="2:31" ht="14.25">
      <c r="B672" s="91"/>
      <c r="C672" s="92"/>
      <c r="D672" s="122">
        <f t="shared" si="65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</row>
    <row r="673" spans="2:31" ht="14.25">
      <c r="B673" s="91"/>
      <c r="C673" s="92"/>
      <c r="D673" s="122">
        <f t="shared" si="65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</row>
    <row r="674" spans="2:31" ht="15" thickBot="1">
      <c r="B674" s="91"/>
      <c r="C674" s="92"/>
      <c r="D674" s="122">
        <f t="shared" si="65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</row>
    <row r="675" spans="2:31" ht="15" hidden="1" thickBot="1">
      <c r="B675" s="91"/>
      <c r="C675" s="92"/>
      <c r="D675" s="122">
        <f t="shared" si="65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</row>
    <row r="676" spans="2:31" ht="15" hidden="1" thickBot="1">
      <c r="B676" s="91"/>
      <c r="C676" s="92"/>
      <c r="D676" s="122">
        <f t="shared" si="65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</row>
    <row r="677" spans="2:31" ht="15" hidden="1" thickBot="1">
      <c r="B677" s="91"/>
      <c r="C677" s="92"/>
      <c r="D677" s="122">
        <f t="shared" si="65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</row>
    <row r="678" spans="2:31" ht="15" hidden="1" thickBot="1">
      <c r="B678" s="91"/>
      <c r="C678" s="92"/>
      <c r="D678" s="122">
        <f t="shared" si="65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</row>
    <row r="679" spans="2:31" ht="15" hidden="1" thickBot="1">
      <c r="B679" s="91"/>
      <c r="C679" s="92"/>
      <c r="D679" s="122">
        <f t="shared" si="65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</row>
    <row r="680" spans="2:31" ht="15" hidden="1" thickBot="1">
      <c r="B680" s="91"/>
      <c r="C680" s="92"/>
      <c r="D680" s="122">
        <f t="shared" si="65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</row>
    <row r="681" spans="2:31" ht="15" hidden="1" thickBot="1">
      <c r="B681" s="91"/>
      <c r="C681" s="92"/>
      <c r="D681" s="122">
        <f t="shared" si="65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</row>
    <row r="682" spans="2:31" ht="15" hidden="1" thickBot="1">
      <c r="B682" s="91"/>
      <c r="C682" s="92"/>
      <c r="D682" s="122">
        <f t="shared" si="65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</row>
    <row r="683" spans="2:31" ht="15" hidden="1" thickBot="1">
      <c r="B683" s="91"/>
      <c r="C683" s="92"/>
      <c r="D683" s="122">
        <f t="shared" si="65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</row>
    <row r="684" spans="2:31" ht="15" hidden="1" thickBot="1">
      <c r="B684" s="91"/>
      <c r="C684" s="92"/>
      <c r="D684" s="122">
        <f aca="true" t="shared" si="66" ref="D684:D701">SUM(F684:AE684)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</row>
    <row r="685" spans="2:31" ht="15" hidden="1" thickBot="1">
      <c r="B685" s="91"/>
      <c r="C685" s="92"/>
      <c r="D685" s="122">
        <f t="shared" si="66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</row>
    <row r="686" spans="2:31" ht="15" hidden="1" thickBot="1">
      <c r="B686" s="91"/>
      <c r="C686" s="92"/>
      <c r="D686" s="122">
        <f t="shared" si="66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</row>
    <row r="687" spans="2:31" ht="15" hidden="1" thickBot="1">
      <c r="B687" s="91"/>
      <c r="C687" s="92"/>
      <c r="D687" s="122">
        <f t="shared" si="66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</row>
    <row r="688" spans="2:31" ht="15" hidden="1" thickBot="1">
      <c r="B688" s="91"/>
      <c r="C688" s="92"/>
      <c r="D688" s="122">
        <f t="shared" si="66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</row>
    <row r="689" spans="2:31" ht="15" hidden="1" thickBot="1">
      <c r="B689" s="91"/>
      <c r="C689" s="92"/>
      <c r="D689" s="122">
        <f t="shared" si="66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</row>
    <row r="690" spans="2:31" ht="15" hidden="1" thickBot="1">
      <c r="B690" s="91"/>
      <c r="C690" s="92"/>
      <c r="D690" s="122">
        <f t="shared" si="66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</row>
    <row r="691" spans="2:31" ht="15" hidden="1" thickBot="1">
      <c r="B691" s="91"/>
      <c r="C691" s="92"/>
      <c r="D691" s="122">
        <f t="shared" si="66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</row>
    <row r="692" spans="2:31" ht="15" hidden="1" thickBot="1">
      <c r="B692" s="91"/>
      <c r="C692" s="92"/>
      <c r="D692" s="122">
        <f t="shared" si="66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</row>
    <row r="693" spans="2:31" ht="15" hidden="1" thickBot="1">
      <c r="B693" s="91"/>
      <c r="C693" s="92"/>
      <c r="D693" s="122">
        <f t="shared" si="66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</row>
    <row r="694" spans="2:31" ht="15" hidden="1" thickBot="1">
      <c r="B694" s="91"/>
      <c r="C694" s="92"/>
      <c r="D694" s="122">
        <f t="shared" si="66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</row>
    <row r="695" spans="2:31" ht="15" hidden="1" thickBot="1">
      <c r="B695" s="91"/>
      <c r="C695" s="92"/>
      <c r="D695" s="122">
        <f t="shared" si="66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</row>
    <row r="696" spans="2:31" ht="15" hidden="1" thickBot="1">
      <c r="B696" s="91"/>
      <c r="C696" s="92"/>
      <c r="D696" s="122">
        <f t="shared" si="66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</row>
    <row r="697" spans="2:31" ht="15" hidden="1" thickBot="1">
      <c r="B697" s="91"/>
      <c r="C697" s="92"/>
      <c r="D697" s="122">
        <f t="shared" si="66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</row>
    <row r="698" spans="2:31" ht="15" hidden="1" thickBot="1">
      <c r="B698" s="81"/>
      <c r="C698" s="82"/>
      <c r="D698" s="122">
        <f t="shared" si="66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</row>
    <row r="699" spans="2:31" ht="15" hidden="1" thickBot="1">
      <c r="B699" s="81"/>
      <c r="C699" s="82"/>
      <c r="D699" s="122">
        <f t="shared" si="66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</row>
    <row r="700" spans="2:31" ht="15" hidden="1" thickBot="1">
      <c r="B700" s="81"/>
      <c r="C700" s="82"/>
      <c r="D700" s="122">
        <f t="shared" si="66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</row>
    <row r="701" spans="2:31" ht="15" hidden="1" thickBot="1">
      <c r="B701" s="81"/>
      <c r="C701" s="82"/>
      <c r="D701" s="123">
        <f t="shared" si="66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</row>
    <row r="702" spans="1:31" s="114" customFormat="1" ht="16.5" thickBot="1">
      <c r="A702" s="113"/>
      <c r="B702" s="124" t="s">
        <v>649</v>
      </c>
      <c r="C702" s="16"/>
      <c r="D702" s="115">
        <f>SUM(D652:D701)</f>
        <v>22</v>
      </c>
      <c r="E702" s="165"/>
      <c r="F702" s="115">
        <f>SUM(F652:F701)</f>
        <v>5</v>
      </c>
      <c r="G702" s="115">
        <f aca="true" t="shared" si="67" ref="G702:AE702">SUM(G652:G701)</f>
        <v>0</v>
      </c>
      <c r="H702" s="115">
        <f t="shared" si="67"/>
        <v>17</v>
      </c>
      <c r="I702" s="115">
        <f t="shared" si="67"/>
        <v>0</v>
      </c>
      <c r="J702" s="115">
        <f t="shared" si="67"/>
        <v>0</v>
      </c>
      <c r="K702" s="115">
        <f t="shared" si="67"/>
        <v>0</v>
      </c>
      <c r="L702" s="115">
        <f t="shared" si="67"/>
        <v>0</v>
      </c>
      <c r="M702" s="115">
        <f t="shared" si="67"/>
        <v>0</v>
      </c>
      <c r="N702" s="115">
        <f t="shared" si="67"/>
        <v>0</v>
      </c>
      <c r="O702" s="115">
        <f t="shared" si="67"/>
        <v>0</v>
      </c>
      <c r="P702" s="115">
        <f t="shared" si="67"/>
        <v>0</v>
      </c>
      <c r="Q702" s="115">
        <f t="shared" si="67"/>
        <v>0</v>
      </c>
      <c r="R702" s="115">
        <f t="shared" si="67"/>
        <v>0</v>
      </c>
      <c r="S702" s="115">
        <f t="shared" si="67"/>
        <v>0</v>
      </c>
      <c r="T702" s="115">
        <f t="shared" si="67"/>
        <v>0</v>
      </c>
      <c r="U702" s="115">
        <f t="shared" si="67"/>
        <v>0</v>
      </c>
      <c r="V702" s="115">
        <f t="shared" si="67"/>
        <v>0</v>
      </c>
      <c r="W702" s="115">
        <f t="shared" si="67"/>
        <v>0</v>
      </c>
      <c r="X702" s="115">
        <f t="shared" si="67"/>
        <v>0</v>
      </c>
      <c r="Y702" s="115">
        <f t="shared" si="67"/>
        <v>0</v>
      </c>
      <c r="Z702" s="115">
        <f t="shared" si="67"/>
        <v>0</v>
      </c>
      <c r="AA702" s="115">
        <f t="shared" si="67"/>
        <v>0</v>
      </c>
      <c r="AB702" s="115">
        <f t="shared" si="67"/>
        <v>0</v>
      </c>
      <c r="AC702" s="115">
        <f t="shared" si="67"/>
        <v>0</v>
      </c>
      <c r="AD702" s="115">
        <f t="shared" si="67"/>
        <v>0</v>
      </c>
      <c r="AE702" s="115">
        <f t="shared" si="67"/>
        <v>0</v>
      </c>
    </row>
    <row r="703" spans="2:31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</row>
    <row r="704" spans="2:31" ht="16.5" thickBot="1">
      <c r="B704" s="94"/>
      <c r="C704" s="125" t="s">
        <v>668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</row>
    <row r="705" spans="2:31" ht="14.25">
      <c r="B705" s="128" t="s">
        <v>669</v>
      </c>
      <c r="C705" s="129" t="s">
        <v>670</v>
      </c>
      <c r="D705" s="42">
        <f aca="true" t="shared" si="68" ref="D705:D736">SUM(F705:AE705)</f>
        <v>0</v>
      </c>
      <c r="E705" s="158">
        <f aca="true" t="shared" si="69" ref="E705:E736">COUNT(F705:AE705)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</row>
    <row r="706" spans="2:31" ht="14.25">
      <c r="B706" s="130" t="s">
        <v>671</v>
      </c>
      <c r="C706" s="131" t="s">
        <v>672</v>
      </c>
      <c r="D706" s="43">
        <f t="shared" si="68"/>
        <v>0</v>
      </c>
      <c r="E706" s="159">
        <f t="shared" si="69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</row>
    <row r="707" spans="2:31" ht="14.25">
      <c r="B707" s="130" t="s">
        <v>673</v>
      </c>
      <c r="C707" s="131" t="s">
        <v>674</v>
      </c>
      <c r="D707" s="43">
        <f t="shared" si="68"/>
        <v>0</v>
      </c>
      <c r="E707" s="159">
        <f t="shared" si="69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</row>
    <row r="708" spans="2:31" ht="14.25">
      <c r="B708" s="130" t="s">
        <v>675</v>
      </c>
      <c r="C708" s="131" t="s">
        <v>808</v>
      </c>
      <c r="D708" s="43">
        <f t="shared" si="68"/>
        <v>0</v>
      </c>
      <c r="E708" s="159">
        <f t="shared" si="69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</row>
    <row r="709" spans="2:31" ht="14.25">
      <c r="B709" s="130" t="s">
        <v>676</v>
      </c>
      <c r="C709" s="131" t="s">
        <v>677</v>
      </c>
      <c r="D709" s="43">
        <f t="shared" si="68"/>
        <v>0</v>
      </c>
      <c r="E709" s="159">
        <f t="shared" si="69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</row>
    <row r="710" spans="2:31" ht="14.25">
      <c r="B710" s="130" t="s">
        <v>678</v>
      </c>
      <c r="C710" s="131" t="s">
        <v>679</v>
      </c>
      <c r="D710" s="43">
        <f t="shared" si="68"/>
        <v>0</v>
      </c>
      <c r="E710" s="159">
        <f t="shared" si="69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</row>
    <row r="711" spans="2:31" ht="14.25">
      <c r="B711" s="130" t="s">
        <v>680</v>
      </c>
      <c r="C711" s="131" t="s">
        <v>681</v>
      </c>
      <c r="D711" s="43">
        <f t="shared" si="68"/>
        <v>0</v>
      </c>
      <c r="E711" s="159">
        <f t="shared" si="69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</row>
    <row r="712" spans="2:31" ht="14.25">
      <c r="B712" s="130" t="s">
        <v>682</v>
      </c>
      <c r="C712" s="131" t="s">
        <v>683</v>
      </c>
      <c r="D712" s="43">
        <f t="shared" si="68"/>
        <v>0</v>
      </c>
      <c r="E712" s="159">
        <f t="shared" si="69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</row>
    <row r="713" spans="2:31" ht="14.25">
      <c r="B713" s="130" t="s">
        <v>684</v>
      </c>
      <c r="C713" s="131" t="s">
        <v>685</v>
      </c>
      <c r="D713" s="43">
        <f t="shared" si="68"/>
        <v>0</v>
      </c>
      <c r="E713" s="159">
        <f t="shared" si="69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</row>
    <row r="714" spans="2:31" ht="14.25">
      <c r="B714" s="130" t="s">
        <v>686</v>
      </c>
      <c r="C714" s="131" t="s">
        <v>687</v>
      </c>
      <c r="D714" s="43">
        <f t="shared" si="68"/>
        <v>0</v>
      </c>
      <c r="E714" s="159">
        <f t="shared" si="69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</row>
    <row r="715" spans="2:31" ht="14.25">
      <c r="B715" s="130" t="s">
        <v>688</v>
      </c>
      <c r="C715" s="131" t="s">
        <v>689</v>
      </c>
      <c r="D715" s="43">
        <f t="shared" si="68"/>
        <v>0</v>
      </c>
      <c r="E715" s="159">
        <f t="shared" si="69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</row>
    <row r="716" spans="2:31" ht="14.25">
      <c r="B716" s="130" t="s">
        <v>690</v>
      </c>
      <c r="C716" s="131" t="s">
        <v>809</v>
      </c>
      <c r="D716" s="43">
        <f t="shared" si="68"/>
        <v>0</v>
      </c>
      <c r="E716" s="159">
        <f t="shared" si="69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</row>
    <row r="717" spans="2:31" ht="14.25">
      <c r="B717" s="130" t="s">
        <v>691</v>
      </c>
      <c r="C717" s="131" t="s">
        <v>692</v>
      </c>
      <c r="D717" s="43">
        <f t="shared" si="68"/>
        <v>0</v>
      </c>
      <c r="E717" s="159">
        <f t="shared" si="69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</row>
    <row r="718" spans="2:31" ht="14.25">
      <c r="B718" s="130" t="s">
        <v>693</v>
      </c>
      <c r="C718" s="131" t="s">
        <v>694</v>
      </c>
      <c r="D718" s="43">
        <f t="shared" si="68"/>
        <v>0</v>
      </c>
      <c r="E718" s="159">
        <f t="shared" si="69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</row>
    <row r="719" spans="2:31" ht="14.25">
      <c r="B719" s="130" t="s">
        <v>695</v>
      </c>
      <c r="C719" s="131" t="s">
        <v>696</v>
      </c>
      <c r="D719" s="43">
        <f t="shared" si="68"/>
        <v>0</v>
      </c>
      <c r="E719" s="159">
        <f t="shared" si="69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</row>
    <row r="720" spans="2:31" ht="14.25">
      <c r="B720" s="130" t="s">
        <v>697</v>
      </c>
      <c r="C720" s="131" t="s">
        <v>698</v>
      </c>
      <c r="D720" s="43">
        <f t="shared" si="68"/>
        <v>0</v>
      </c>
      <c r="E720" s="159">
        <f t="shared" si="69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</row>
    <row r="721" spans="2:31" ht="14.25">
      <c r="B721" s="130" t="s">
        <v>699</v>
      </c>
      <c r="C721" s="131" t="s">
        <v>700</v>
      </c>
      <c r="D721" s="43">
        <f t="shared" si="68"/>
        <v>0</v>
      </c>
      <c r="E721" s="159">
        <f t="shared" si="69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</row>
    <row r="722" spans="2:31" ht="14.25">
      <c r="B722" s="130" t="s">
        <v>701</v>
      </c>
      <c r="C722" s="131" t="s">
        <v>702</v>
      </c>
      <c r="D722" s="43">
        <f t="shared" si="68"/>
        <v>0</v>
      </c>
      <c r="E722" s="159">
        <f t="shared" si="69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</row>
    <row r="723" spans="2:31" ht="14.25">
      <c r="B723" s="130" t="s">
        <v>703</v>
      </c>
      <c r="C723" s="131" t="s">
        <v>704</v>
      </c>
      <c r="D723" s="43">
        <f t="shared" si="68"/>
        <v>0</v>
      </c>
      <c r="E723" s="159">
        <f t="shared" si="69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</row>
    <row r="724" spans="2:31" ht="14.25">
      <c r="B724" s="130" t="s">
        <v>705</v>
      </c>
      <c r="C724" s="131" t="s">
        <v>706</v>
      </c>
      <c r="D724" s="43">
        <f t="shared" si="68"/>
        <v>0</v>
      </c>
      <c r="E724" s="159">
        <f t="shared" si="69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</row>
    <row r="725" spans="2:31" ht="14.25">
      <c r="B725" s="130" t="s">
        <v>707</v>
      </c>
      <c r="C725" s="131" t="s">
        <v>708</v>
      </c>
      <c r="D725" s="43">
        <f t="shared" si="68"/>
        <v>0</v>
      </c>
      <c r="E725" s="159">
        <f t="shared" si="69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</row>
    <row r="726" spans="2:31" ht="14.25">
      <c r="B726" s="130" t="s">
        <v>709</v>
      </c>
      <c r="C726" s="131" t="s">
        <v>710</v>
      </c>
      <c r="D726" s="43">
        <f t="shared" si="68"/>
        <v>0</v>
      </c>
      <c r="E726" s="159">
        <f t="shared" si="69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</row>
    <row r="727" spans="2:31" ht="14.25">
      <c r="B727" s="130" t="s">
        <v>711</v>
      </c>
      <c r="C727" s="131" t="s">
        <v>712</v>
      </c>
      <c r="D727" s="43">
        <f t="shared" si="68"/>
        <v>0</v>
      </c>
      <c r="E727" s="159">
        <f t="shared" si="69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</row>
    <row r="728" spans="2:31" ht="14.25">
      <c r="B728" s="130" t="s">
        <v>713</v>
      </c>
      <c r="C728" s="131" t="s">
        <v>714</v>
      </c>
      <c r="D728" s="43">
        <f t="shared" si="68"/>
        <v>0</v>
      </c>
      <c r="E728" s="159">
        <f t="shared" si="69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</row>
    <row r="729" spans="2:31" ht="14.25">
      <c r="B729" s="130" t="s">
        <v>715</v>
      </c>
      <c r="C729" s="131" t="s">
        <v>716</v>
      </c>
      <c r="D729" s="43">
        <f t="shared" si="68"/>
        <v>0</v>
      </c>
      <c r="E729" s="159">
        <f t="shared" si="69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</row>
    <row r="730" spans="2:31" ht="14.25">
      <c r="B730" s="130" t="s">
        <v>717</v>
      </c>
      <c r="C730" s="131" t="s">
        <v>718</v>
      </c>
      <c r="D730" s="43">
        <f t="shared" si="68"/>
        <v>0</v>
      </c>
      <c r="E730" s="159">
        <f t="shared" si="69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</row>
    <row r="731" spans="2:31" ht="14.25">
      <c r="B731" s="130" t="s">
        <v>719</v>
      </c>
      <c r="C731" s="131" t="s">
        <v>720</v>
      </c>
      <c r="D731" s="43">
        <f t="shared" si="68"/>
        <v>0</v>
      </c>
      <c r="E731" s="159">
        <f t="shared" si="69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</row>
    <row r="732" spans="2:31" ht="14.25">
      <c r="B732" s="130" t="s">
        <v>721</v>
      </c>
      <c r="C732" s="131" t="s">
        <v>722</v>
      </c>
      <c r="D732" s="43">
        <f t="shared" si="68"/>
        <v>0</v>
      </c>
      <c r="E732" s="159">
        <f t="shared" si="69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</row>
    <row r="733" spans="2:31" ht="14.25">
      <c r="B733" s="130" t="s">
        <v>723</v>
      </c>
      <c r="C733" s="131" t="s">
        <v>810</v>
      </c>
      <c r="D733" s="43">
        <f t="shared" si="68"/>
        <v>0</v>
      </c>
      <c r="E733" s="159">
        <f t="shared" si="69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</row>
    <row r="734" spans="2:31" ht="14.25">
      <c r="B734" s="130" t="s">
        <v>724</v>
      </c>
      <c r="C734" s="131" t="s">
        <v>725</v>
      </c>
      <c r="D734" s="43">
        <f t="shared" si="68"/>
        <v>0</v>
      </c>
      <c r="E734" s="159">
        <f t="shared" si="69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</row>
    <row r="735" spans="2:31" ht="14.25">
      <c r="B735" s="130" t="s">
        <v>726</v>
      </c>
      <c r="C735" s="131" t="s">
        <v>811</v>
      </c>
      <c r="D735" s="43">
        <f t="shared" si="68"/>
        <v>0</v>
      </c>
      <c r="E735" s="159">
        <f t="shared" si="69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</row>
    <row r="736" spans="2:31" ht="14.25">
      <c r="B736" s="130" t="s">
        <v>727</v>
      </c>
      <c r="C736" s="131" t="s">
        <v>812</v>
      </c>
      <c r="D736" s="43">
        <f t="shared" si="68"/>
        <v>0</v>
      </c>
      <c r="E736" s="159">
        <f t="shared" si="69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</row>
    <row r="737" spans="2:31" ht="14.25">
      <c r="B737" s="130" t="s">
        <v>728</v>
      </c>
      <c r="C737" s="131" t="s">
        <v>729</v>
      </c>
      <c r="D737" s="43">
        <f aca="true" t="shared" si="70" ref="D737:D758">SUM(F737:AE737)</f>
        <v>0</v>
      </c>
      <c r="E737" s="159">
        <f aca="true" t="shared" si="71" ref="E737:E768">COUNT(F737:AE737)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</row>
    <row r="738" spans="2:31" ht="14.25">
      <c r="B738" s="130" t="s">
        <v>730</v>
      </c>
      <c r="C738" s="131" t="s">
        <v>731</v>
      </c>
      <c r="D738" s="43">
        <f t="shared" si="70"/>
        <v>0</v>
      </c>
      <c r="E738" s="159">
        <f t="shared" si="71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</row>
    <row r="739" spans="2:31" ht="14.25">
      <c r="B739" s="130" t="s">
        <v>732</v>
      </c>
      <c r="C739" s="131" t="s">
        <v>733</v>
      </c>
      <c r="D739" s="43">
        <f t="shared" si="70"/>
        <v>0</v>
      </c>
      <c r="E739" s="159">
        <f t="shared" si="71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</row>
    <row r="740" spans="2:31" ht="14.25">
      <c r="B740" s="130" t="s">
        <v>734</v>
      </c>
      <c r="C740" s="131" t="s">
        <v>735</v>
      </c>
      <c r="D740" s="43">
        <f t="shared" si="70"/>
        <v>0</v>
      </c>
      <c r="E740" s="159">
        <f t="shared" si="71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</row>
    <row r="741" spans="2:31" ht="14.25">
      <c r="B741" s="130" t="s">
        <v>736</v>
      </c>
      <c r="C741" s="131" t="s">
        <v>737</v>
      </c>
      <c r="D741" s="43">
        <f t="shared" si="70"/>
        <v>0</v>
      </c>
      <c r="E741" s="159">
        <f t="shared" si="71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</row>
    <row r="742" spans="2:31" ht="14.25">
      <c r="B742" s="130" t="s">
        <v>738</v>
      </c>
      <c r="C742" s="131" t="s">
        <v>739</v>
      </c>
      <c r="D742" s="43">
        <f t="shared" si="70"/>
        <v>0</v>
      </c>
      <c r="E742" s="159">
        <f t="shared" si="71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</row>
    <row r="743" spans="2:31" ht="14.25">
      <c r="B743" s="130" t="s">
        <v>740</v>
      </c>
      <c r="C743" s="131" t="s">
        <v>741</v>
      </c>
      <c r="D743" s="43">
        <f t="shared" si="70"/>
        <v>0</v>
      </c>
      <c r="E743" s="159">
        <f t="shared" si="71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</row>
    <row r="744" spans="2:31" ht="14.25">
      <c r="B744" s="130" t="s">
        <v>742</v>
      </c>
      <c r="C744" s="131" t="s">
        <v>743</v>
      </c>
      <c r="D744" s="43">
        <f t="shared" si="70"/>
        <v>0</v>
      </c>
      <c r="E744" s="159">
        <f t="shared" si="71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</row>
    <row r="745" spans="2:31" ht="14.25">
      <c r="B745" s="130" t="s">
        <v>744</v>
      </c>
      <c r="C745" s="131" t="s">
        <v>813</v>
      </c>
      <c r="D745" s="43">
        <f t="shared" si="70"/>
        <v>0</v>
      </c>
      <c r="E745" s="159">
        <f t="shared" si="71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</row>
    <row r="746" spans="2:31" ht="14.25">
      <c r="B746" s="130" t="s">
        <v>745</v>
      </c>
      <c r="C746" s="131" t="s">
        <v>746</v>
      </c>
      <c r="D746" s="43">
        <f t="shared" si="70"/>
        <v>0</v>
      </c>
      <c r="E746" s="159">
        <f t="shared" si="71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</row>
    <row r="747" spans="2:31" ht="14.25">
      <c r="B747" s="130" t="s">
        <v>747</v>
      </c>
      <c r="C747" s="131" t="s">
        <v>817</v>
      </c>
      <c r="D747" s="43">
        <f t="shared" si="70"/>
        <v>0</v>
      </c>
      <c r="E747" s="159">
        <f t="shared" si="71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</row>
    <row r="748" spans="2:31" ht="14.25">
      <c r="B748" s="130" t="s">
        <v>748</v>
      </c>
      <c r="C748" s="131" t="s">
        <v>749</v>
      </c>
      <c r="D748" s="43">
        <f t="shared" si="70"/>
        <v>0</v>
      </c>
      <c r="E748" s="159">
        <f t="shared" si="71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</row>
    <row r="749" spans="2:31" ht="14.25">
      <c r="B749" s="130" t="s">
        <v>750</v>
      </c>
      <c r="C749" s="131" t="s">
        <v>814</v>
      </c>
      <c r="D749" s="43">
        <f t="shared" si="70"/>
        <v>0</v>
      </c>
      <c r="E749" s="159">
        <f t="shared" si="71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</row>
    <row r="750" spans="2:31" ht="14.25">
      <c r="B750" s="130" t="s">
        <v>751</v>
      </c>
      <c r="C750" s="131" t="s">
        <v>815</v>
      </c>
      <c r="D750" s="43">
        <f t="shared" si="70"/>
        <v>0</v>
      </c>
      <c r="E750" s="159">
        <f t="shared" si="71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</row>
    <row r="751" spans="2:31" ht="14.25">
      <c r="B751" s="130" t="s">
        <v>752</v>
      </c>
      <c r="C751" s="131" t="s">
        <v>816</v>
      </c>
      <c r="D751" s="43">
        <f t="shared" si="70"/>
        <v>0</v>
      </c>
      <c r="E751" s="159">
        <f t="shared" si="71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</row>
    <row r="752" spans="2:31" ht="14.25">
      <c r="B752" s="130" t="s">
        <v>753</v>
      </c>
      <c r="C752" s="131" t="s">
        <v>754</v>
      </c>
      <c r="D752" s="43">
        <f t="shared" si="70"/>
        <v>0</v>
      </c>
      <c r="E752" s="159">
        <f t="shared" si="71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</row>
    <row r="753" spans="2:31" ht="14.25">
      <c r="B753" s="130" t="s">
        <v>840</v>
      </c>
      <c r="C753" s="131" t="s">
        <v>841</v>
      </c>
      <c r="D753" s="43">
        <f t="shared" si="70"/>
        <v>0</v>
      </c>
      <c r="E753" s="159">
        <f t="shared" si="71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</row>
    <row r="754" spans="2:31" ht="14.25">
      <c r="B754" s="130"/>
      <c r="C754" s="131"/>
      <c r="D754" s="43">
        <f t="shared" si="70"/>
        <v>0</v>
      </c>
      <c r="E754" s="159">
        <f t="shared" si="71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</row>
    <row r="755" spans="2:31" ht="14.25">
      <c r="B755" s="130"/>
      <c r="C755" s="131"/>
      <c r="D755" s="43">
        <f t="shared" si="70"/>
        <v>0</v>
      </c>
      <c r="E755" s="159">
        <f t="shared" si="71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</row>
    <row r="756" spans="2:31" ht="14.25">
      <c r="B756" s="130"/>
      <c r="C756" s="131"/>
      <c r="D756" s="43">
        <f t="shared" si="70"/>
        <v>0</v>
      </c>
      <c r="E756" s="159">
        <f t="shared" si="71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</row>
    <row r="757" spans="2:31" ht="15" thickBot="1">
      <c r="B757" s="132"/>
      <c r="C757" s="133"/>
      <c r="D757" s="168">
        <f t="shared" si="70"/>
        <v>0</v>
      </c>
      <c r="E757" s="159">
        <f t="shared" si="71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</row>
    <row r="758" spans="1:31" s="114" customFormat="1" ht="16.5" thickBot="1">
      <c r="A758" s="113"/>
      <c r="B758" s="134"/>
      <c r="C758" s="16" t="s">
        <v>755</v>
      </c>
      <c r="D758" s="169">
        <f t="shared" si="70"/>
        <v>0</v>
      </c>
      <c r="E758" s="165"/>
      <c r="F758" s="135">
        <f aca="true" t="shared" si="72" ref="F758:AE758">SUM(F705:F757)</f>
        <v>0</v>
      </c>
      <c r="G758" s="135">
        <f t="shared" si="72"/>
        <v>0</v>
      </c>
      <c r="H758" s="135">
        <f t="shared" si="72"/>
        <v>0</v>
      </c>
      <c r="I758" s="135">
        <f t="shared" si="72"/>
        <v>0</v>
      </c>
      <c r="J758" s="135">
        <f t="shared" si="72"/>
        <v>0</v>
      </c>
      <c r="K758" s="135">
        <f t="shared" si="72"/>
        <v>0</v>
      </c>
      <c r="L758" s="135">
        <f t="shared" si="72"/>
        <v>0</v>
      </c>
      <c r="M758" s="135">
        <f t="shared" si="72"/>
        <v>0</v>
      </c>
      <c r="N758" s="135">
        <f t="shared" si="72"/>
        <v>0</v>
      </c>
      <c r="O758" s="135">
        <f t="shared" si="72"/>
        <v>0</v>
      </c>
      <c r="P758" s="135">
        <f t="shared" si="72"/>
        <v>0</v>
      </c>
      <c r="Q758" s="135">
        <f t="shared" si="72"/>
        <v>0</v>
      </c>
      <c r="R758" s="135">
        <f t="shared" si="72"/>
        <v>0</v>
      </c>
      <c r="S758" s="135">
        <f t="shared" si="72"/>
        <v>0</v>
      </c>
      <c r="T758" s="135">
        <f t="shared" si="72"/>
        <v>0</v>
      </c>
      <c r="U758" s="135">
        <f t="shared" si="72"/>
        <v>0</v>
      </c>
      <c r="V758" s="135">
        <f t="shared" si="72"/>
        <v>0</v>
      </c>
      <c r="W758" s="135">
        <f t="shared" si="72"/>
        <v>0</v>
      </c>
      <c r="X758" s="135">
        <f t="shared" si="72"/>
        <v>0</v>
      </c>
      <c r="Y758" s="135">
        <f t="shared" si="72"/>
        <v>0</v>
      </c>
      <c r="Z758" s="135">
        <f t="shared" si="72"/>
        <v>0</v>
      </c>
      <c r="AA758" s="135">
        <f t="shared" si="72"/>
        <v>0</v>
      </c>
      <c r="AB758" s="135">
        <f t="shared" si="72"/>
        <v>0</v>
      </c>
      <c r="AC758" s="135">
        <f t="shared" si="72"/>
        <v>0</v>
      </c>
      <c r="AD758" s="135">
        <f t="shared" si="72"/>
        <v>0</v>
      </c>
      <c r="AE758" s="135">
        <f t="shared" si="72"/>
        <v>0</v>
      </c>
    </row>
    <row r="759" spans="2:31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</row>
    <row r="760" spans="1:5" s="114" customFormat="1" ht="16.5" thickBot="1">
      <c r="A760" s="113"/>
      <c r="B760" s="124" t="s">
        <v>756</v>
      </c>
      <c r="C760" s="126"/>
      <c r="D760" s="165"/>
      <c r="E760" s="165"/>
    </row>
    <row r="761" spans="2:31" ht="14.25">
      <c r="B761" s="78"/>
      <c r="C761" s="79"/>
      <c r="D761" s="121">
        <f aca="true" t="shared" si="73" ref="D761:D808">SUM(F761:AE761)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</row>
    <row r="762" spans="2:31" ht="14.25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</row>
    <row r="763" spans="2:31" ht="14.25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</row>
    <row r="764" spans="2:31" ht="14.25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</row>
    <row r="765" spans="2:31" ht="14.25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</row>
    <row r="766" spans="2:31" ht="14.25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</row>
    <row r="767" spans="2:31" ht="14.25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</row>
    <row r="768" spans="2:31" ht="14.25">
      <c r="B768" s="91"/>
      <c r="C768" s="92"/>
      <c r="D768" s="122">
        <f t="shared" si="73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</row>
    <row r="769" spans="2:31" ht="14.25">
      <c r="B769" s="91"/>
      <c r="C769" s="92"/>
      <c r="D769" s="122">
        <f t="shared" si="7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</row>
    <row r="770" spans="2:31" ht="14.25">
      <c r="B770" s="91"/>
      <c r="C770" s="92"/>
      <c r="D770" s="122">
        <f t="shared" si="7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</row>
    <row r="771" spans="2:31" ht="14.25">
      <c r="B771" s="91"/>
      <c r="C771" s="92"/>
      <c r="D771" s="122">
        <f t="shared" si="7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</row>
    <row r="772" spans="2:31" ht="14.25">
      <c r="B772" s="91"/>
      <c r="C772" s="92"/>
      <c r="D772" s="122">
        <f t="shared" si="7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</row>
    <row r="773" spans="2:31" ht="14.25">
      <c r="B773" s="91"/>
      <c r="C773" s="92"/>
      <c r="D773" s="122">
        <f t="shared" si="7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</row>
    <row r="774" spans="2:31" ht="14.25">
      <c r="B774" s="91"/>
      <c r="C774" s="92"/>
      <c r="D774" s="122">
        <f t="shared" si="7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</row>
    <row r="775" spans="2:31" ht="14.25">
      <c r="B775" s="91"/>
      <c r="C775" s="92"/>
      <c r="D775" s="122">
        <f t="shared" si="7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</row>
    <row r="776" spans="2:31" ht="15" thickBot="1">
      <c r="B776" s="91"/>
      <c r="C776" s="92"/>
      <c r="D776" s="122">
        <f t="shared" si="7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</row>
    <row r="777" spans="2:31" ht="15" hidden="1" thickBot="1">
      <c r="B777" s="91"/>
      <c r="C777" s="92"/>
      <c r="D777" s="122">
        <f t="shared" si="7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</row>
    <row r="778" spans="2:31" ht="15" hidden="1" thickBot="1">
      <c r="B778" s="91"/>
      <c r="C778" s="92"/>
      <c r="D778" s="122">
        <f t="shared" si="7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</row>
    <row r="779" spans="2:31" ht="15" hidden="1" thickBot="1">
      <c r="B779" s="91"/>
      <c r="C779" s="92"/>
      <c r="D779" s="122">
        <f t="shared" si="7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</row>
    <row r="780" spans="2:31" ht="15" hidden="1" thickBot="1">
      <c r="B780" s="91"/>
      <c r="C780" s="92"/>
      <c r="D780" s="122">
        <f t="shared" si="7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</row>
    <row r="781" spans="2:31" ht="15" hidden="1" thickBot="1">
      <c r="B781" s="91"/>
      <c r="C781" s="92"/>
      <c r="D781" s="122">
        <f t="shared" si="7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</row>
    <row r="782" spans="2:31" ht="15" hidden="1" thickBot="1">
      <c r="B782" s="91"/>
      <c r="C782" s="92"/>
      <c r="D782" s="122">
        <f t="shared" si="73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</row>
    <row r="783" spans="2:31" ht="15" hidden="1" thickBot="1">
      <c r="B783" s="91"/>
      <c r="C783" s="92"/>
      <c r="D783" s="122">
        <f t="shared" si="73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</row>
    <row r="784" spans="2:31" ht="15" hidden="1" thickBot="1">
      <c r="B784" s="91"/>
      <c r="C784" s="92"/>
      <c r="D784" s="122">
        <f t="shared" si="73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</row>
    <row r="785" spans="2:31" ht="15" hidden="1" thickBot="1">
      <c r="B785" s="91"/>
      <c r="C785" s="92"/>
      <c r="D785" s="122">
        <f t="shared" si="73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</row>
    <row r="786" spans="2:31" ht="15" hidden="1" thickBot="1">
      <c r="B786" s="91"/>
      <c r="C786" s="92"/>
      <c r="D786" s="122">
        <f t="shared" si="73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</row>
    <row r="787" spans="2:31" ht="15" hidden="1" thickBot="1">
      <c r="B787" s="91"/>
      <c r="C787" s="92"/>
      <c r="D787" s="122">
        <f t="shared" si="73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</row>
    <row r="788" spans="2:31" ht="15" hidden="1" thickBot="1">
      <c r="B788" s="91"/>
      <c r="C788" s="92"/>
      <c r="D788" s="122">
        <f t="shared" si="73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</row>
    <row r="789" spans="2:31" ht="15" hidden="1" thickBot="1">
      <c r="B789" s="91"/>
      <c r="C789" s="92"/>
      <c r="D789" s="122">
        <f t="shared" si="73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</row>
    <row r="790" spans="2:31" ht="15" hidden="1" thickBot="1">
      <c r="B790" s="91"/>
      <c r="C790" s="92"/>
      <c r="D790" s="122">
        <f t="shared" si="73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</row>
    <row r="791" spans="2:31" ht="15" hidden="1" thickBot="1">
      <c r="B791" s="91"/>
      <c r="C791" s="92"/>
      <c r="D791" s="122">
        <f t="shared" si="73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</row>
    <row r="792" spans="2:31" ht="15" hidden="1" thickBot="1">
      <c r="B792" s="91"/>
      <c r="C792" s="92"/>
      <c r="D792" s="122">
        <f t="shared" si="73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</row>
    <row r="793" spans="2:31" ht="15" hidden="1" thickBot="1">
      <c r="B793" s="91"/>
      <c r="C793" s="92"/>
      <c r="D793" s="122">
        <f t="shared" si="73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</row>
    <row r="794" spans="2:31" ht="15" hidden="1" thickBot="1">
      <c r="B794" s="91"/>
      <c r="C794" s="92"/>
      <c r="D794" s="122">
        <f t="shared" si="73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</row>
    <row r="795" spans="2:31" ht="15" hidden="1" thickBot="1">
      <c r="B795" s="91"/>
      <c r="C795" s="92"/>
      <c r="D795" s="122">
        <f t="shared" si="73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</row>
    <row r="796" spans="2:31" ht="15" hidden="1" thickBot="1">
      <c r="B796" s="91"/>
      <c r="C796" s="92"/>
      <c r="D796" s="122">
        <f t="shared" si="73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</row>
    <row r="797" spans="2:31" ht="15" hidden="1" thickBot="1">
      <c r="B797" s="91"/>
      <c r="C797" s="92"/>
      <c r="D797" s="122">
        <f t="shared" si="73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</row>
    <row r="798" spans="2:31" ht="15" hidden="1" thickBot="1">
      <c r="B798" s="91"/>
      <c r="C798" s="92"/>
      <c r="D798" s="122">
        <f t="shared" si="73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</row>
    <row r="799" spans="2:31" ht="15" hidden="1" thickBot="1">
      <c r="B799" s="91"/>
      <c r="C799" s="92"/>
      <c r="D799" s="122">
        <f t="shared" si="73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</row>
    <row r="800" spans="2:31" ht="15" hidden="1" thickBot="1">
      <c r="B800" s="91"/>
      <c r="C800" s="92"/>
      <c r="D800" s="122">
        <f t="shared" si="73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</row>
    <row r="801" spans="2:31" ht="15" hidden="1" thickBot="1">
      <c r="B801" s="91"/>
      <c r="C801" s="92"/>
      <c r="D801" s="122">
        <f t="shared" si="73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</row>
    <row r="802" spans="2:31" ht="15" hidden="1" thickBot="1">
      <c r="B802" s="91"/>
      <c r="C802" s="92"/>
      <c r="D802" s="122">
        <f t="shared" si="73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</row>
    <row r="803" spans="2:31" ht="15" hidden="1" thickBot="1">
      <c r="B803" s="91"/>
      <c r="C803" s="92"/>
      <c r="D803" s="122">
        <f t="shared" si="73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</row>
    <row r="804" spans="2:31" ht="15" hidden="1" thickBot="1">
      <c r="B804" s="91"/>
      <c r="C804" s="92"/>
      <c r="D804" s="122">
        <f t="shared" si="73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</row>
    <row r="805" spans="2:31" ht="15" hidden="1" thickBot="1">
      <c r="B805" s="81"/>
      <c r="C805" s="82"/>
      <c r="D805" s="122">
        <f t="shared" si="73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</row>
    <row r="806" spans="2:31" ht="15" hidden="1" thickBot="1">
      <c r="B806" s="81"/>
      <c r="C806" s="82"/>
      <c r="D806" s="122">
        <f t="shared" si="73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</row>
    <row r="807" spans="2:31" ht="15" hidden="1" thickBot="1">
      <c r="B807" s="81"/>
      <c r="C807" s="82"/>
      <c r="D807" s="122">
        <f t="shared" si="73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</row>
    <row r="808" spans="2:31" ht="15" hidden="1" thickBot="1">
      <c r="B808" s="81"/>
      <c r="C808" s="82"/>
      <c r="D808" s="123">
        <f t="shared" si="73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</row>
    <row r="809" spans="1:31" s="114" customFormat="1" ht="16.5" thickBot="1">
      <c r="A809" s="113"/>
      <c r="B809" s="127" t="s">
        <v>651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74" ref="G809:AE809">SUM(G761:G808)</f>
        <v>0</v>
      </c>
      <c r="H809" s="115">
        <f t="shared" si="74"/>
        <v>0</v>
      </c>
      <c r="I809" s="115">
        <f t="shared" si="74"/>
        <v>0</v>
      </c>
      <c r="J809" s="115">
        <f t="shared" si="74"/>
        <v>0</v>
      </c>
      <c r="K809" s="115">
        <f t="shared" si="74"/>
        <v>0</v>
      </c>
      <c r="L809" s="115">
        <f t="shared" si="74"/>
        <v>0</v>
      </c>
      <c r="M809" s="115">
        <f t="shared" si="74"/>
        <v>0</v>
      </c>
      <c r="N809" s="115">
        <f t="shared" si="74"/>
        <v>0</v>
      </c>
      <c r="O809" s="115">
        <f t="shared" si="74"/>
        <v>0</v>
      </c>
      <c r="P809" s="115">
        <f t="shared" si="74"/>
        <v>0</v>
      </c>
      <c r="Q809" s="115">
        <f t="shared" si="74"/>
        <v>0</v>
      </c>
      <c r="R809" s="115">
        <f t="shared" si="74"/>
        <v>0</v>
      </c>
      <c r="S809" s="115">
        <f t="shared" si="74"/>
        <v>0</v>
      </c>
      <c r="T809" s="115">
        <f t="shared" si="74"/>
        <v>0</v>
      </c>
      <c r="U809" s="115">
        <f t="shared" si="74"/>
        <v>0</v>
      </c>
      <c r="V809" s="115">
        <f t="shared" si="74"/>
        <v>0</v>
      </c>
      <c r="W809" s="115">
        <f t="shared" si="74"/>
        <v>0</v>
      </c>
      <c r="X809" s="115">
        <f t="shared" si="74"/>
        <v>0</v>
      </c>
      <c r="Y809" s="115">
        <f t="shared" si="74"/>
        <v>0</v>
      </c>
      <c r="Z809" s="115">
        <f t="shared" si="74"/>
        <v>0</v>
      </c>
      <c r="AA809" s="115">
        <f t="shared" si="74"/>
        <v>0</v>
      </c>
      <c r="AB809" s="115">
        <f t="shared" si="74"/>
        <v>0</v>
      </c>
      <c r="AC809" s="115">
        <f t="shared" si="74"/>
        <v>0</v>
      </c>
      <c r="AD809" s="115">
        <f t="shared" si="74"/>
        <v>0</v>
      </c>
      <c r="AE809" s="115">
        <f t="shared" si="74"/>
        <v>0</v>
      </c>
    </row>
    <row r="810" spans="6:31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</sheetData>
  <sheetProtection/>
  <mergeCells count="1">
    <mergeCell ref="B1:C1"/>
  </mergeCells>
  <conditionalFormatting sqref="F2:AE2">
    <cfRule type="cellIs" priority="7" dxfId="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N2:AE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F761:AE808 D652:D701 F652:AE701 D761:D808 D644 D22:D394 F22:AE394 F399:AE623 D398:D623 D627:D640 F627:AE640 F705:AE757 D705:D75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2018-01-10T17:50:29Z</dcterms:modified>
  <cp:category/>
  <cp:version/>
  <cp:contentType/>
  <cp:contentStatus/>
</cp:coreProperties>
</file>